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мпионат Профессионалы регион 2026\Архив\"/>
    </mc:Choice>
  </mc:AlternateContent>
  <bookViews>
    <workbookView xWindow="0" yWindow="0" windowWidth="28800" windowHeight="11400" tabRatio="519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20" i="1"/>
  <c r="CO8" i="1"/>
  <c r="CO9" i="1"/>
  <c r="CO10" i="1"/>
  <c r="CO11" i="1"/>
  <c r="CO12" i="1"/>
  <c r="CO13" i="1"/>
  <c r="CO14" i="1"/>
  <c r="CO15" i="1"/>
  <c r="CO16" i="1"/>
  <c r="CO17" i="1"/>
  <c r="CO18" i="1"/>
  <c r="CO19" i="1"/>
  <c r="CO7" i="1"/>
  <c r="CP19" i="1" l="1"/>
  <c r="CN21" i="1"/>
</calcChain>
</file>

<file path=xl/sharedStrings.xml><?xml version="1.0" encoding="utf-8"?>
<sst xmlns="http://schemas.openxmlformats.org/spreadsheetml/2006/main" count="771" uniqueCount="60">
  <si>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</si>
  <si>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</si>
  <si>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</si>
  <si>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</si>
  <si>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</si>
  <si>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</si>
  <si>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</si>
  <si>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</si>
  <si>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</si>
  <si>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</si>
  <si>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Вариатив</t>
  </si>
  <si>
    <t>Профессиональный стандарт 40.200 Слесарь механосборочных работ</t>
  </si>
  <si>
    <t>Модуль А. Разработка развертки деталей изделия в графической программе и выполнение эскизов деталей</t>
  </si>
  <si>
    <t>ОТФ код A. Изготовление простых машиностроительных изделий</t>
  </si>
  <si>
    <t>A/01.2 Слесарная обработка заготовок деталей простых машиностроительных изделий</t>
  </si>
  <si>
    <t>A/02.2 Сборка простых машиностроительных изделий, их узлов и механизмов</t>
  </si>
  <si>
    <t>A/03.2 Испытания простых машиностроительных изделий, их деталей, узлов и механизмов</t>
  </si>
  <si>
    <t>ОТФ код В. Изготовление машиностроительных изделий средней сложности</t>
  </si>
  <si>
    <t>ОТФ код C. Изготовление сложных машиностроительных изделий</t>
  </si>
  <si>
    <t>B/01.3 Слесарная обработка заготовок деталей машиностроительных изделий средней сложности</t>
  </si>
  <si>
    <t>B/02.3 Сборка машиностроительных изделий средней сложности, их узлов и механизмов</t>
  </si>
  <si>
    <t>B/03.3 Испытания машиностроительных изделий средней сложности, их деталей, узлов и механизмов средней сложности</t>
  </si>
  <si>
    <t>C/01.3 Слесарная обработка заготовок деталей сложных машиностроительных изделий</t>
  </si>
  <si>
    <t>B/02.3 Сборка сложных машиностроительных изделий, их узлов и механизмов</t>
  </si>
  <si>
    <t>B/03.3 Испытания сложных машиностроительных изделий, их деталей, узлов и механизмов</t>
  </si>
  <si>
    <t>ОТФ код D. Изготовление особо сложных машиностроительных изделий</t>
  </si>
  <si>
    <t>D/01.4 Слесарная обработка заготовок деталей особо сложных машиностроительных изделий</t>
  </si>
  <si>
    <t>D/02.4 Сборка особо сложных машиностроительных изделий, их узлов и механизмов</t>
  </si>
  <si>
    <t>D/03.4 Испытания особо сложных машиностроительных изделий, их деталей, узлов и механизмов</t>
  </si>
  <si>
    <t>ОТФ код E. Изготовление уникальных и экспериментальных машиностроительных изделий</t>
  </si>
  <si>
    <t>E/01.4 Слесарная обработка заготовок деталей уникальных и экспериментальных машиностроительных изделий</t>
  </si>
  <si>
    <t>E/02.4 Сборка уникальных и экспериментальных машиностроительных изделий, их узлов и механизмов</t>
  </si>
  <si>
    <t>E/03.4 Испытания уникальных и экспериментальных машиностроительных изделий, их деталей, узлов и механизмов</t>
  </si>
  <si>
    <t>ОТФ код F. Изготовление уникальных и экспериментальных машиностроительных изделий особой сложности</t>
  </si>
  <si>
    <t>F/01.4 Сборка уникальных и экспериментальных машин, узлов и механизмов особой сложности</t>
  </si>
  <si>
    <t>F/02.4 Испытания уникальных и экспериментальных деталей, узлов, механизмов и машин особой сложности</t>
  </si>
  <si>
    <t>F/03.4 Руководство бригадой слесарей механосборочных работ</t>
  </si>
  <si>
    <t>Модуль Б. Изготовление и сборка  Сборочной единицы №1</t>
  </si>
  <si>
    <t>Модуль В. Испытание и  снятие замеров   с сборочного изделия №1</t>
  </si>
  <si>
    <t>Модуль Г. Изготовление и сборка  Сборочной единицы №2</t>
  </si>
  <si>
    <t xml:space="preserve">Модуль Д. Изготовление шаблона  "Сложная сборочная  единица" </t>
  </si>
  <si>
    <t>ФГОС СПО 15.01.35 Мастер слесарных работ</t>
  </si>
  <si>
    <t>Вид деятельности 1. Выполнение слесарных работ по изготовлению инструментов</t>
  </si>
  <si>
    <t>ПК 1.1. Выполнять подготовку рабочего места, заготовок, инструментов, приспособлений в соответствии с производственным заданием с соблюдением требований охраны труда, пожарной, промышленной и экологической безопасности, правил организации рабочего места</t>
  </si>
  <si>
    <t>ПК 1.2. Выполнять слесарную обработку в соответствии с производственным заданием с соблюдением требований охраны труда</t>
  </si>
  <si>
    <t xml:space="preserve">ПК 1.3. Выполнять сборку и регулировку приспособлений и инструментов в соответствии с производственным заданием с соблюдением требований охраны труда </t>
  </si>
  <si>
    <t>ПК 1.4. Выполнять ремонт и наладку приспособлений и инструментов в соответствии с производственным заданием с соблюдением требований охраны труда</t>
  </si>
  <si>
    <t>ПК 2.1. Подготавливать оборудование, инструменты, рабочее место для сборки и смазки узлов и механизмов, механической, гидравлической, пневматической частей изделий машиностроения в соответствии с производственным заданием с соблюдением требований охраны труда, пожарной, промышленной и экологической безопасности, правил организации рабочего места</t>
  </si>
  <si>
    <t>ПК 2.2. Выполнять слесарную обработку с помощью ручного и механизированного слесарно-сборочного инструмента в соответствии с производственным заданием с соблюдением требований охраны труда</t>
  </si>
  <si>
    <t>ПК 2.3. Выполнять сборку машиностроительных изделий, их узлов и механизмов</t>
  </si>
  <si>
    <t>ПК 2.4. Выполнять испытание собираемых или собранных узлов и агрегатов на специальных стендах</t>
  </si>
  <si>
    <t>ПК 2.5. Выполнять выявление и устранение дефектов собранных узлов и агрегатов</t>
  </si>
  <si>
    <t>Вид деятельности 2. Выполнение механосборочных работ изделий машиностроения</t>
  </si>
  <si>
    <t>Вид деятельности 3. Выполнение слесарно-ремонтных работ агрегатов и машин</t>
  </si>
  <si>
    <t>ПК 3.1. Подготавливать рабочее место, инструменты и приспособления для ремонтных работ в соответствии с производственным заданием с соблюдением требований охраны труда, пожарной, промышленной и экологической безопасности, правил организации рабочего места</t>
  </si>
  <si>
    <t>ПК 3.2. Выполнять ремонт отдельных деталей и узлов, входящих в состав оборудования, агрегатов и машин</t>
  </si>
  <si>
    <t>ПК 3.3. Осуществлять регулировку механизмов отдельных деталей и узлов, входящих в состав оборудования, агрегатов и машин</t>
  </si>
  <si>
    <t>ПК 3.4. Определять дефектацию отдельных деталей и узлов, входящих в состав оборудования, агрегатов и машин</t>
  </si>
  <si>
    <t>учтена</t>
  </si>
  <si>
    <t>Слесарная работа с металлом.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</si>
</sst>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164" fontId="1" fillId="0" borderId="16" xfId="0" applyNumberFormat="1" applyFont="1" applyFill="1" applyBorder="1" applyAlignment="1">
      <alignment wrapText="1"/>
    </xf>
    <xf numFmtId="0" fontId="1" fillId="0" borderId="17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wrapText="1"/>
    </xf>
    <xf numFmtId="0" fontId="1" fillId="0" borderId="19" xfId="0" applyFont="1" applyFill="1" applyBorder="1" applyAlignment="1">
      <alignment horizontal="center" wrapText="1"/>
    </xf>
    <xf numFmtId="2" fontId="1" fillId="0" borderId="15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1" fillId="0" borderId="7" xfId="0" applyNumberFormat="1" applyFont="1" applyFill="1" applyBorder="1" applyAlignment="1">
      <alignment wrapText="1"/>
    </xf>
    <xf numFmtId="2" fontId="1" fillId="0" borderId="13" xfId="0" applyNumberFormat="1" applyFont="1" applyFill="1" applyBorder="1" applyAlignment="1">
      <alignment wrapText="1"/>
    </xf>
    <xf numFmtId="0" fontId="2" fillId="0" borderId="16" xfId="0" applyFont="1" applyFill="1" applyBorder="1" applyAlignment="1">
      <alignment horizontal="left" vertical="center" wrapText="1"/>
    </xf>
    <xf numFmtId="164" fontId="1" fillId="0" borderId="14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wrapText="1"/>
    </xf>
    <xf numFmtId="0" fontId="1" fillId="0" borderId="33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29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horizontal="center" wrapText="1"/>
    </xf>
    <xf numFmtId="0" fontId="1" fillId="0" borderId="25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2" fillId="0" borderId="29" xfId="0" applyFont="1" applyFill="1" applyBorder="1" applyAlignment="1">
      <alignment horizontal="center" vertical="top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CCFF"/>
      <color rgb="FF66FFFF"/>
      <color rgb="FFCCCCFF"/>
      <color rgb="FF00FF00"/>
      <color rgb="FFD9E2F3"/>
      <color rgb="FF99FF99"/>
      <color rgb="FFFF33CC"/>
      <color rgb="FFFF3300"/>
      <color rgb="FF9966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26"/>
  <sheetViews>
    <sheetView tabSelected="1" zoomScale="64" zoomScaleNormal="64" workbookViewId="0">
      <selection activeCell="B1" sqref="B1:B5"/>
    </sheetView>
  </sheetViews>
  <sheetFormatPr defaultRowHeight="12" x14ac:dyDescent="0.2"/>
  <cols>
    <col min="1" max="1" width="21.5703125" style="1" customWidth="1"/>
    <col min="2" max="2" width="69.5703125" style="1" customWidth="1"/>
    <col min="3" max="3" width="19.28515625" style="1" customWidth="1"/>
    <col min="4" max="4" width="16.5703125" style="1" customWidth="1"/>
    <col min="5" max="5" width="16.7109375" style="1" customWidth="1"/>
    <col min="6" max="6" width="17.42578125" style="1" customWidth="1"/>
    <col min="7" max="7" width="17.85546875" style="1" customWidth="1"/>
    <col min="8" max="8" width="18.5703125" style="1" customWidth="1"/>
    <col min="9" max="9" width="18.28515625" style="1" customWidth="1"/>
    <col min="10" max="10" width="17.28515625" style="1" customWidth="1"/>
    <col min="11" max="11" width="17.5703125" style="1" customWidth="1"/>
    <col min="12" max="12" width="18.5703125" style="1" customWidth="1"/>
    <col min="13" max="13" width="19.42578125" style="1" customWidth="1"/>
    <col min="14" max="14" width="16.85546875" style="1" customWidth="1"/>
    <col min="15" max="15" width="18.7109375" style="1" customWidth="1"/>
    <col min="16" max="16" width="16.5703125" style="1" customWidth="1"/>
    <col min="17" max="17" width="17.42578125" style="1" customWidth="1"/>
    <col min="18" max="18" width="17.140625" style="1" customWidth="1"/>
    <col min="19" max="19" width="15.7109375" style="1" customWidth="1"/>
    <col min="20" max="20" width="16.42578125" style="1" customWidth="1"/>
    <col min="21" max="21" width="16.5703125" style="1" bestFit="1" customWidth="1"/>
    <col min="22" max="22" width="16.85546875" style="1" customWidth="1"/>
    <col min="23" max="23" width="16.5703125" style="1" customWidth="1"/>
    <col min="24" max="24" width="17.85546875" style="1" customWidth="1"/>
    <col min="25" max="25" width="18.7109375" style="1" customWidth="1"/>
    <col min="26" max="26" width="18.140625" style="1" customWidth="1"/>
    <col min="27" max="27" width="17.28515625" style="1" customWidth="1"/>
    <col min="28" max="28" width="17.7109375" style="1" customWidth="1"/>
    <col min="29" max="29" width="17.140625" style="1" customWidth="1"/>
    <col min="30" max="31" width="17.7109375" style="1" customWidth="1"/>
    <col min="32" max="32" width="18.85546875" style="1" customWidth="1"/>
    <col min="33" max="33" width="18.28515625" style="1" customWidth="1"/>
    <col min="34" max="34" width="18.140625" style="1" bestFit="1" customWidth="1"/>
    <col min="35" max="35" width="19" style="1" customWidth="1"/>
    <col min="36" max="36" width="16.85546875" style="1" customWidth="1"/>
    <col min="37" max="37" width="16.5703125" style="1" bestFit="1" customWidth="1"/>
    <col min="38" max="38" width="16" style="1" customWidth="1"/>
    <col min="39" max="39" width="19.28515625" style="1" customWidth="1"/>
    <col min="40" max="40" width="16.5703125" style="1" customWidth="1"/>
    <col min="41" max="41" width="18.28515625" style="1" customWidth="1"/>
    <col min="42" max="42" width="18.140625" style="1" customWidth="1"/>
    <col min="43" max="43" width="17.28515625" style="1" customWidth="1"/>
    <col min="44" max="44" width="17.140625" style="1" customWidth="1"/>
    <col min="45" max="45" width="15.42578125" style="1" customWidth="1"/>
    <col min="46" max="46" width="17.140625" style="1" bestFit="1" customWidth="1"/>
    <col min="47" max="47" width="18.5703125" style="1" customWidth="1"/>
    <col min="48" max="48" width="17.140625" style="1" customWidth="1"/>
    <col min="49" max="49" width="18" style="1" customWidth="1"/>
    <col min="50" max="50" width="16.140625" style="1" customWidth="1"/>
    <col min="51" max="51" width="16.7109375" style="1" customWidth="1"/>
    <col min="52" max="52" width="16.85546875" style="1" customWidth="1"/>
    <col min="53" max="53" width="15.85546875" style="1" bestFit="1" customWidth="1"/>
    <col min="54" max="54" width="15.7109375" style="1" customWidth="1"/>
    <col min="55" max="55" width="15.85546875" style="1" customWidth="1"/>
    <col min="56" max="56" width="15.5703125" style="1" customWidth="1"/>
    <col min="57" max="57" width="17.140625" style="1" customWidth="1"/>
    <col min="58" max="58" width="17.42578125" style="1" customWidth="1"/>
    <col min="59" max="59" width="15.85546875" style="1" customWidth="1"/>
    <col min="60" max="60" width="17.28515625" style="1" customWidth="1"/>
    <col min="61" max="61" width="15.42578125" style="1" customWidth="1"/>
    <col min="62" max="62" width="17.140625" style="1" bestFit="1" customWidth="1"/>
    <col min="63" max="63" width="17.7109375" style="1" customWidth="1"/>
    <col min="64" max="64" width="15.5703125" style="1" customWidth="1"/>
    <col min="65" max="65" width="17.7109375" style="1" customWidth="1"/>
    <col min="66" max="66" width="17" style="1" customWidth="1"/>
    <col min="67" max="67" width="17.85546875" style="1" customWidth="1"/>
    <col min="68" max="68" width="15.140625" style="1" customWidth="1"/>
    <col min="69" max="69" width="16.42578125" style="1" customWidth="1"/>
    <col min="70" max="70" width="17.28515625" style="1" customWidth="1"/>
    <col min="71" max="71" width="17.140625" style="1" customWidth="1"/>
    <col min="72" max="72" width="16.85546875" style="1" customWidth="1"/>
    <col min="73" max="73" width="17.85546875" style="1" customWidth="1"/>
    <col min="74" max="74" width="17.42578125" style="1" customWidth="1"/>
    <col min="75" max="75" width="17.85546875" style="1" customWidth="1"/>
    <col min="76" max="76" width="16.7109375" style="1" customWidth="1"/>
    <col min="77" max="77" width="16.28515625" style="1" customWidth="1"/>
    <col min="78" max="78" width="16.140625" style="1" customWidth="1"/>
    <col min="79" max="79" width="17.42578125" style="1" customWidth="1"/>
    <col min="80" max="80" width="17.140625" style="1" customWidth="1"/>
    <col min="81" max="81" width="16.140625" style="1" customWidth="1"/>
    <col min="82" max="82" width="16.5703125" style="1" customWidth="1"/>
    <col min="83" max="83" width="16.28515625" style="1" customWidth="1"/>
    <col min="84" max="84" width="15.7109375" style="1" customWidth="1"/>
    <col min="85" max="85" width="15.85546875" style="1" bestFit="1" customWidth="1"/>
    <col min="86" max="86" width="16.42578125" style="1" customWidth="1"/>
    <col min="87" max="87" width="17.85546875" style="1" customWidth="1"/>
    <col min="88" max="88" width="17.7109375" style="1" customWidth="1"/>
    <col min="89" max="89" width="17.28515625" style="1" customWidth="1"/>
    <col min="90" max="90" width="16.42578125" style="1" customWidth="1"/>
    <col min="91" max="91" width="15.7109375" style="1" customWidth="1"/>
    <col min="92" max="92" width="16" style="1" customWidth="1"/>
    <col min="93" max="93" width="5.85546875" style="1" customWidth="1"/>
    <col min="94" max="94" width="23" style="1" customWidth="1"/>
    <col min="95" max="16384" width="9.140625" style="1"/>
  </cols>
  <sheetData>
    <row r="1" spans="1:117" ht="32.25" customHeight="1" x14ac:dyDescent="0.2">
      <c r="A1" s="60" t="s">
        <v>0</v>
      </c>
      <c r="B1" s="52" t="s">
        <v>59</v>
      </c>
      <c r="C1" s="41" t="s">
        <v>12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  <c r="U1" s="41" t="s">
        <v>37</v>
      </c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3"/>
      <c r="AM1" s="41" t="s">
        <v>38</v>
      </c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3"/>
      <c r="BE1" s="41" t="s">
        <v>39</v>
      </c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3"/>
      <c r="BW1" s="41" t="s">
        <v>40</v>
      </c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3"/>
      <c r="CO1" s="22"/>
      <c r="CP1" s="22"/>
      <c r="CQ1" s="22"/>
      <c r="CR1" s="22"/>
      <c r="CS1" s="22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</row>
    <row r="2" spans="1:117" ht="27" customHeight="1" x14ac:dyDescent="0.2">
      <c r="A2" s="61"/>
      <c r="B2" s="53"/>
      <c r="C2" s="44" t="s">
        <v>9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6"/>
      <c r="U2" s="44" t="s">
        <v>9</v>
      </c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6"/>
      <c r="AM2" s="44" t="s">
        <v>9</v>
      </c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6"/>
      <c r="BE2" s="44" t="s">
        <v>10</v>
      </c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6"/>
      <c r="BW2" s="44" t="s">
        <v>10</v>
      </c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6"/>
      <c r="CO2" s="23"/>
      <c r="CP2" s="23"/>
      <c r="CQ2" s="23"/>
      <c r="CR2" s="23"/>
      <c r="CS2" s="23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</row>
    <row r="3" spans="1:117" ht="36" customHeight="1" x14ac:dyDescent="0.2">
      <c r="A3" s="61"/>
      <c r="B3" s="53"/>
      <c r="C3" s="44" t="s">
        <v>11</v>
      </c>
      <c r="D3" s="45"/>
      <c r="E3" s="46"/>
      <c r="F3" s="45" t="s">
        <v>11</v>
      </c>
      <c r="G3" s="45"/>
      <c r="H3" s="46"/>
      <c r="I3" s="45" t="s">
        <v>11</v>
      </c>
      <c r="J3" s="45"/>
      <c r="K3" s="46"/>
      <c r="L3" s="45" t="s">
        <v>11</v>
      </c>
      <c r="M3" s="45"/>
      <c r="N3" s="46"/>
      <c r="O3" s="45" t="s">
        <v>11</v>
      </c>
      <c r="P3" s="45"/>
      <c r="Q3" s="46"/>
      <c r="R3" s="45" t="s">
        <v>11</v>
      </c>
      <c r="S3" s="45"/>
      <c r="T3" s="46"/>
      <c r="U3" s="44" t="s">
        <v>11</v>
      </c>
      <c r="V3" s="45"/>
      <c r="W3" s="46"/>
      <c r="X3" s="45" t="s">
        <v>11</v>
      </c>
      <c r="Y3" s="45"/>
      <c r="Z3" s="46"/>
      <c r="AA3" s="45" t="s">
        <v>11</v>
      </c>
      <c r="AB3" s="45"/>
      <c r="AC3" s="46"/>
      <c r="AD3" s="45" t="s">
        <v>11</v>
      </c>
      <c r="AE3" s="45"/>
      <c r="AF3" s="46"/>
      <c r="AG3" s="45" t="s">
        <v>11</v>
      </c>
      <c r="AH3" s="45"/>
      <c r="AI3" s="46"/>
      <c r="AJ3" s="45" t="s">
        <v>11</v>
      </c>
      <c r="AK3" s="45"/>
      <c r="AL3" s="46"/>
      <c r="AM3" s="44" t="s">
        <v>11</v>
      </c>
      <c r="AN3" s="45"/>
      <c r="AO3" s="46"/>
      <c r="AP3" s="45" t="s">
        <v>11</v>
      </c>
      <c r="AQ3" s="45"/>
      <c r="AR3" s="46"/>
      <c r="AS3" s="45" t="s">
        <v>11</v>
      </c>
      <c r="AT3" s="45"/>
      <c r="AU3" s="46"/>
      <c r="AV3" s="45" t="s">
        <v>11</v>
      </c>
      <c r="AW3" s="45"/>
      <c r="AX3" s="46"/>
      <c r="AY3" s="45" t="s">
        <v>11</v>
      </c>
      <c r="AZ3" s="45"/>
      <c r="BA3" s="46"/>
      <c r="BB3" s="45" t="s">
        <v>11</v>
      </c>
      <c r="BC3" s="45"/>
      <c r="BD3" s="46"/>
      <c r="BE3" s="44" t="s">
        <v>11</v>
      </c>
      <c r="BF3" s="45"/>
      <c r="BG3" s="46"/>
      <c r="BH3" s="45" t="s">
        <v>11</v>
      </c>
      <c r="BI3" s="45"/>
      <c r="BJ3" s="46"/>
      <c r="BK3" s="45" t="s">
        <v>11</v>
      </c>
      <c r="BL3" s="45"/>
      <c r="BM3" s="46"/>
      <c r="BN3" s="45" t="s">
        <v>11</v>
      </c>
      <c r="BO3" s="45"/>
      <c r="BP3" s="46"/>
      <c r="BQ3" s="45" t="s">
        <v>11</v>
      </c>
      <c r="BR3" s="45"/>
      <c r="BS3" s="46"/>
      <c r="BT3" s="45" t="s">
        <v>11</v>
      </c>
      <c r="BU3" s="45"/>
      <c r="BV3" s="46"/>
      <c r="BW3" s="44" t="s">
        <v>11</v>
      </c>
      <c r="BX3" s="45"/>
      <c r="BY3" s="46"/>
      <c r="BZ3" s="45" t="s">
        <v>11</v>
      </c>
      <c r="CA3" s="45"/>
      <c r="CB3" s="46"/>
      <c r="CC3" s="45" t="s">
        <v>11</v>
      </c>
      <c r="CD3" s="45"/>
      <c r="CE3" s="46"/>
      <c r="CF3" s="45" t="s">
        <v>11</v>
      </c>
      <c r="CG3" s="45"/>
      <c r="CH3" s="46"/>
      <c r="CI3" s="45" t="s">
        <v>11</v>
      </c>
      <c r="CJ3" s="45"/>
      <c r="CK3" s="46"/>
      <c r="CL3" s="45" t="s">
        <v>11</v>
      </c>
      <c r="CM3" s="45"/>
      <c r="CN3" s="46"/>
    </row>
    <row r="4" spans="1:117" ht="40.5" customHeight="1" thickBot="1" x14ac:dyDescent="0.25">
      <c r="A4" s="61"/>
      <c r="B4" s="53"/>
      <c r="C4" s="51" t="s">
        <v>13</v>
      </c>
      <c r="D4" s="49"/>
      <c r="E4" s="50"/>
      <c r="F4" s="49" t="s">
        <v>17</v>
      </c>
      <c r="G4" s="49"/>
      <c r="H4" s="50"/>
      <c r="I4" s="49" t="s">
        <v>18</v>
      </c>
      <c r="J4" s="49"/>
      <c r="K4" s="50"/>
      <c r="L4" s="49" t="s">
        <v>25</v>
      </c>
      <c r="M4" s="49"/>
      <c r="N4" s="50"/>
      <c r="O4" s="49" t="s">
        <v>29</v>
      </c>
      <c r="P4" s="49"/>
      <c r="Q4" s="50"/>
      <c r="R4" s="49" t="s">
        <v>33</v>
      </c>
      <c r="S4" s="49"/>
      <c r="T4" s="50"/>
      <c r="U4" s="51" t="s">
        <v>13</v>
      </c>
      <c r="V4" s="49"/>
      <c r="W4" s="50"/>
      <c r="X4" s="49" t="s">
        <v>17</v>
      </c>
      <c r="Y4" s="49"/>
      <c r="Z4" s="50"/>
      <c r="AA4" s="49" t="s">
        <v>18</v>
      </c>
      <c r="AB4" s="49"/>
      <c r="AC4" s="50"/>
      <c r="AD4" s="49" t="s">
        <v>25</v>
      </c>
      <c r="AE4" s="49"/>
      <c r="AF4" s="50"/>
      <c r="AG4" s="49" t="s">
        <v>29</v>
      </c>
      <c r="AH4" s="49"/>
      <c r="AI4" s="50"/>
      <c r="AJ4" s="49" t="s">
        <v>33</v>
      </c>
      <c r="AK4" s="49"/>
      <c r="AL4" s="50"/>
      <c r="AM4" s="51" t="s">
        <v>13</v>
      </c>
      <c r="AN4" s="49"/>
      <c r="AO4" s="50"/>
      <c r="AP4" s="49" t="s">
        <v>17</v>
      </c>
      <c r="AQ4" s="49"/>
      <c r="AR4" s="50"/>
      <c r="AS4" s="49" t="s">
        <v>18</v>
      </c>
      <c r="AT4" s="49"/>
      <c r="AU4" s="50"/>
      <c r="AV4" s="49" t="s">
        <v>25</v>
      </c>
      <c r="AW4" s="49"/>
      <c r="AX4" s="50"/>
      <c r="AY4" s="49" t="s">
        <v>29</v>
      </c>
      <c r="AZ4" s="49"/>
      <c r="BA4" s="50"/>
      <c r="BB4" s="49" t="s">
        <v>33</v>
      </c>
      <c r="BC4" s="49"/>
      <c r="BD4" s="50"/>
      <c r="BE4" s="51" t="s">
        <v>13</v>
      </c>
      <c r="BF4" s="49"/>
      <c r="BG4" s="50"/>
      <c r="BH4" s="49" t="s">
        <v>17</v>
      </c>
      <c r="BI4" s="49"/>
      <c r="BJ4" s="50"/>
      <c r="BK4" s="49" t="s">
        <v>18</v>
      </c>
      <c r="BL4" s="49"/>
      <c r="BM4" s="50"/>
      <c r="BN4" s="49" t="s">
        <v>25</v>
      </c>
      <c r="BO4" s="49"/>
      <c r="BP4" s="50"/>
      <c r="BQ4" s="49" t="s">
        <v>29</v>
      </c>
      <c r="BR4" s="49"/>
      <c r="BS4" s="50"/>
      <c r="BT4" s="49" t="s">
        <v>33</v>
      </c>
      <c r="BU4" s="49"/>
      <c r="BV4" s="50"/>
      <c r="BW4" s="51" t="s">
        <v>13</v>
      </c>
      <c r="BX4" s="49"/>
      <c r="BY4" s="50"/>
      <c r="BZ4" s="49" t="s">
        <v>17</v>
      </c>
      <c r="CA4" s="49"/>
      <c r="CB4" s="50"/>
      <c r="CC4" s="49" t="s">
        <v>18</v>
      </c>
      <c r="CD4" s="49"/>
      <c r="CE4" s="50"/>
      <c r="CF4" s="49" t="s">
        <v>25</v>
      </c>
      <c r="CG4" s="49"/>
      <c r="CH4" s="50"/>
      <c r="CI4" s="49" t="s">
        <v>29</v>
      </c>
      <c r="CJ4" s="49"/>
      <c r="CK4" s="50"/>
      <c r="CL4" s="49" t="s">
        <v>33</v>
      </c>
      <c r="CM4" s="49"/>
      <c r="CN4" s="50"/>
    </row>
    <row r="5" spans="1:117" ht="84.75" thickBot="1" x14ac:dyDescent="0.25">
      <c r="A5" s="62"/>
      <c r="B5" s="53"/>
      <c r="C5" s="34" t="s">
        <v>14</v>
      </c>
      <c r="D5" s="35" t="s">
        <v>15</v>
      </c>
      <c r="E5" s="35" t="s">
        <v>16</v>
      </c>
      <c r="F5" s="36" t="s">
        <v>19</v>
      </c>
      <c r="G5" s="36" t="s">
        <v>20</v>
      </c>
      <c r="H5" s="36" t="s">
        <v>21</v>
      </c>
      <c r="I5" s="35" t="s">
        <v>22</v>
      </c>
      <c r="J5" s="35" t="s">
        <v>23</v>
      </c>
      <c r="K5" s="35" t="s">
        <v>24</v>
      </c>
      <c r="L5" s="35" t="s">
        <v>26</v>
      </c>
      <c r="M5" s="35" t="s">
        <v>27</v>
      </c>
      <c r="N5" s="36" t="s">
        <v>28</v>
      </c>
      <c r="O5" s="35" t="s">
        <v>30</v>
      </c>
      <c r="P5" s="35" t="s">
        <v>31</v>
      </c>
      <c r="Q5" s="35" t="s">
        <v>32</v>
      </c>
      <c r="R5" s="35" t="s">
        <v>34</v>
      </c>
      <c r="S5" s="35" t="s">
        <v>35</v>
      </c>
      <c r="T5" s="35" t="s">
        <v>36</v>
      </c>
      <c r="U5" s="34" t="s">
        <v>14</v>
      </c>
      <c r="V5" s="35" t="s">
        <v>15</v>
      </c>
      <c r="W5" s="35" t="s">
        <v>16</v>
      </c>
      <c r="X5" s="36" t="s">
        <v>19</v>
      </c>
      <c r="Y5" s="36" t="s">
        <v>20</v>
      </c>
      <c r="Z5" s="36" t="s">
        <v>21</v>
      </c>
      <c r="AA5" s="35" t="s">
        <v>22</v>
      </c>
      <c r="AB5" s="35" t="s">
        <v>23</v>
      </c>
      <c r="AC5" s="35" t="s">
        <v>24</v>
      </c>
      <c r="AD5" s="35" t="s">
        <v>26</v>
      </c>
      <c r="AE5" s="35" t="s">
        <v>27</v>
      </c>
      <c r="AF5" s="36" t="s">
        <v>28</v>
      </c>
      <c r="AG5" s="35" t="s">
        <v>30</v>
      </c>
      <c r="AH5" s="35" t="s">
        <v>31</v>
      </c>
      <c r="AI5" s="35" t="s">
        <v>32</v>
      </c>
      <c r="AJ5" s="35" t="s">
        <v>34</v>
      </c>
      <c r="AK5" s="35" t="s">
        <v>35</v>
      </c>
      <c r="AL5" s="35" t="s">
        <v>36</v>
      </c>
      <c r="AM5" s="34" t="s">
        <v>14</v>
      </c>
      <c r="AN5" s="35" t="s">
        <v>15</v>
      </c>
      <c r="AO5" s="35" t="s">
        <v>16</v>
      </c>
      <c r="AP5" s="36" t="s">
        <v>19</v>
      </c>
      <c r="AQ5" s="36" t="s">
        <v>20</v>
      </c>
      <c r="AR5" s="36" t="s">
        <v>21</v>
      </c>
      <c r="AS5" s="35" t="s">
        <v>22</v>
      </c>
      <c r="AT5" s="35" t="s">
        <v>23</v>
      </c>
      <c r="AU5" s="35" t="s">
        <v>24</v>
      </c>
      <c r="AV5" s="35" t="s">
        <v>26</v>
      </c>
      <c r="AW5" s="35" t="s">
        <v>27</v>
      </c>
      <c r="AX5" s="36" t="s">
        <v>28</v>
      </c>
      <c r="AY5" s="35" t="s">
        <v>30</v>
      </c>
      <c r="AZ5" s="35" t="s">
        <v>31</v>
      </c>
      <c r="BA5" s="35" t="s">
        <v>32</v>
      </c>
      <c r="BB5" s="35" t="s">
        <v>34</v>
      </c>
      <c r="BC5" s="35" t="s">
        <v>35</v>
      </c>
      <c r="BD5" s="35" t="s">
        <v>36</v>
      </c>
      <c r="BE5" s="34" t="s">
        <v>14</v>
      </c>
      <c r="BF5" s="35" t="s">
        <v>15</v>
      </c>
      <c r="BG5" s="35" t="s">
        <v>16</v>
      </c>
      <c r="BH5" s="36" t="s">
        <v>19</v>
      </c>
      <c r="BI5" s="36" t="s">
        <v>20</v>
      </c>
      <c r="BJ5" s="36" t="s">
        <v>21</v>
      </c>
      <c r="BK5" s="35" t="s">
        <v>22</v>
      </c>
      <c r="BL5" s="35" t="s">
        <v>23</v>
      </c>
      <c r="BM5" s="35" t="s">
        <v>24</v>
      </c>
      <c r="BN5" s="35" t="s">
        <v>26</v>
      </c>
      <c r="BO5" s="35" t="s">
        <v>27</v>
      </c>
      <c r="BP5" s="36" t="s">
        <v>28</v>
      </c>
      <c r="BQ5" s="35" t="s">
        <v>30</v>
      </c>
      <c r="BR5" s="35" t="s">
        <v>31</v>
      </c>
      <c r="BS5" s="35" t="s">
        <v>32</v>
      </c>
      <c r="BT5" s="35" t="s">
        <v>34</v>
      </c>
      <c r="BU5" s="35" t="s">
        <v>35</v>
      </c>
      <c r="BV5" s="35" t="s">
        <v>36</v>
      </c>
      <c r="BW5" s="34" t="s">
        <v>14</v>
      </c>
      <c r="BX5" s="35" t="s">
        <v>15</v>
      </c>
      <c r="BY5" s="35" t="s">
        <v>16</v>
      </c>
      <c r="BZ5" s="36" t="s">
        <v>19</v>
      </c>
      <c r="CA5" s="36" t="s">
        <v>20</v>
      </c>
      <c r="CB5" s="36" t="s">
        <v>21</v>
      </c>
      <c r="CC5" s="35" t="s">
        <v>22</v>
      </c>
      <c r="CD5" s="35" t="s">
        <v>23</v>
      </c>
      <c r="CE5" s="35" t="s">
        <v>24</v>
      </c>
      <c r="CF5" s="35" t="s">
        <v>26</v>
      </c>
      <c r="CG5" s="35" t="s">
        <v>27</v>
      </c>
      <c r="CH5" s="36" t="s">
        <v>28</v>
      </c>
      <c r="CI5" s="35" t="s">
        <v>30</v>
      </c>
      <c r="CJ5" s="35" t="s">
        <v>31</v>
      </c>
      <c r="CK5" s="35" t="s">
        <v>32</v>
      </c>
      <c r="CL5" s="35" t="s">
        <v>34</v>
      </c>
      <c r="CM5" s="35" t="s">
        <v>35</v>
      </c>
      <c r="CN5" s="35" t="s">
        <v>36</v>
      </c>
      <c r="CP5" s="21" t="s">
        <v>7</v>
      </c>
    </row>
    <row r="6" spans="1:117" ht="41.25" customHeight="1" x14ac:dyDescent="0.2">
      <c r="A6" s="54" t="s">
        <v>41</v>
      </c>
      <c r="B6" s="55"/>
      <c r="C6" s="4"/>
      <c r="D6" s="5"/>
      <c r="E6" s="5"/>
      <c r="F6" s="5"/>
      <c r="G6" s="6"/>
      <c r="H6" s="6"/>
      <c r="I6" s="6"/>
      <c r="J6" s="6"/>
      <c r="K6" s="6"/>
      <c r="L6" s="6"/>
      <c r="M6" s="5"/>
      <c r="N6" s="5"/>
      <c r="O6" s="5"/>
      <c r="P6" s="5"/>
      <c r="Q6" s="5"/>
      <c r="R6" s="5"/>
      <c r="S6" s="5"/>
      <c r="T6" s="27"/>
      <c r="U6" s="4"/>
      <c r="V6" s="5"/>
      <c r="W6" s="5"/>
      <c r="X6" s="5"/>
      <c r="Y6" s="6"/>
      <c r="Z6" s="6"/>
      <c r="AA6" s="6"/>
      <c r="AB6" s="6"/>
      <c r="AC6" s="6"/>
      <c r="AD6" s="6"/>
      <c r="AE6" s="5"/>
      <c r="AF6" s="5"/>
      <c r="AG6" s="5"/>
      <c r="AH6" s="5"/>
      <c r="AI6" s="5"/>
      <c r="AJ6" s="5"/>
      <c r="AK6" s="5"/>
      <c r="AL6" s="27"/>
      <c r="AM6" s="4"/>
      <c r="AN6" s="5"/>
      <c r="AO6" s="5"/>
      <c r="AP6" s="5"/>
      <c r="AQ6" s="6"/>
      <c r="AR6" s="6"/>
      <c r="AS6" s="6"/>
      <c r="AT6" s="6"/>
      <c r="AU6" s="6"/>
      <c r="AV6" s="6"/>
      <c r="AW6" s="5"/>
      <c r="AX6" s="5"/>
      <c r="AY6" s="5"/>
      <c r="AZ6" s="5"/>
      <c r="BA6" s="5"/>
      <c r="BB6" s="5"/>
      <c r="BC6" s="5"/>
      <c r="BD6" s="27"/>
      <c r="BE6" s="4"/>
      <c r="BF6" s="5"/>
      <c r="BG6" s="5"/>
      <c r="BH6" s="5"/>
      <c r="BI6" s="6"/>
      <c r="BJ6" s="6"/>
      <c r="BK6" s="6"/>
      <c r="BL6" s="6"/>
      <c r="BM6" s="6"/>
      <c r="BN6" s="6"/>
      <c r="BO6" s="5"/>
      <c r="BP6" s="5"/>
      <c r="BQ6" s="5"/>
      <c r="BR6" s="5"/>
      <c r="BS6" s="5"/>
      <c r="BT6" s="5"/>
      <c r="BU6" s="5"/>
      <c r="BV6" s="27"/>
      <c r="BW6" s="4"/>
      <c r="BX6" s="5"/>
      <c r="BY6" s="5"/>
      <c r="BZ6" s="5"/>
      <c r="CA6" s="6"/>
      <c r="CB6" s="6"/>
      <c r="CC6" s="6"/>
      <c r="CD6" s="6"/>
      <c r="CE6" s="6"/>
      <c r="CF6" s="6"/>
      <c r="CG6" s="5"/>
      <c r="CH6" s="5"/>
      <c r="CI6" s="5"/>
      <c r="CJ6" s="5"/>
      <c r="CK6" s="5"/>
      <c r="CL6" s="5"/>
      <c r="CM6" s="5"/>
      <c r="CN6" s="7"/>
      <c r="CP6" s="8"/>
    </row>
    <row r="7" spans="1:117" ht="48" x14ac:dyDescent="0.2">
      <c r="A7" s="56" t="s">
        <v>42</v>
      </c>
      <c r="B7" s="37" t="s">
        <v>43</v>
      </c>
      <c r="C7" s="9" t="s">
        <v>58</v>
      </c>
      <c r="D7" s="10" t="s">
        <v>58</v>
      </c>
      <c r="E7" s="10" t="s">
        <v>58</v>
      </c>
      <c r="F7" s="10" t="s">
        <v>58</v>
      </c>
      <c r="G7" s="10" t="s">
        <v>58</v>
      </c>
      <c r="H7" s="10" t="s">
        <v>58</v>
      </c>
      <c r="I7" s="10" t="s">
        <v>58</v>
      </c>
      <c r="J7" s="10" t="s">
        <v>58</v>
      </c>
      <c r="K7" s="10" t="s">
        <v>58</v>
      </c>
      <c r="L7" s="10" t="s">
        <v>58</v>
      </c>
      <c r="M7" s="10" t="s">
        <v>58</v>
      </c>
      <c r="N7" s="10" t="s">
        <v>58</v>
      </c>
      <c r="O7" s="10" t="s">
        <v>58</v>
      </c>
      <c r="P7" s="10" t="s">
        <v>58</v>
      </c>
      <c r="Q7" s="10" t="s">
        <v>58</v>
      </c>
      <c r="R7" s="10" t="s">
        <v>58</v>
      </c>
      <c r="S7" s="10" t="s">
        <v>58</v>
      </c>
      <c r="T7" s="28" t="s">
        <v>58</v>
      </c>
      <c r="U7" s="9" t="s">
        <v>58</v>
      </c>
      <c r="V7" s="10" t="s">
        <v>58</v>
      </c>
      <c r="W7" s="10" t="s">
        <v>58</v>
      </c>
      <c r="X7" s="10" t="s">
        <v>58</v>
      </c>
      <c r="Y7" s="10" t="s">
        <v>58</v>
      </c>
      <c r="Z7" s="10" t="s">
        <v>58</v>
      </c>
      <c r="AA7" s="10" t="s">
        <v>58</v>
      </c>
      <c r="AB7" s="10" t="s">
        <v>58</v>
      </c>
      <c r="AC7" s="10" t="s">
        <v>58</v>
      </c>
      <c r="AD7" s="10" t="s">
        <v>58</v>
      </c>
      <c r="AE7" s="10" t="s">
        <v>58</v>
      </c>
      <c r="AF7" s="10" t="s">
        <v>58</v>
      </c>
      <c r="AG7" s="10"/>
      <c r="AH7" s="10"/>
      <c r="AI7" s="10"/>
      <c r="AJ7" s="10"/>
      <c r="AK7" s="10"/>
      <c r="AL7" s="28"/>
      <c r="AM7" s="9" t="s">
        <v>58</v>
      </c>
      <c r="AN7" s="10" t="s">
        <v>58</v>
      </c>
      <c r="AO7" s="10" t="s">
        <v>58</v>
      </c>
      <c r="AP7" s="10" t="s">
        <v>58</v>
      </c>
      <c r="AQ7" s="10" t="s">
        <v>58</v>
      </c>
      <c r="AR7" s="10" t="s">
        <v>58</v>
      </c>
      <c r="AS7" s="10" t="s">
        <v>58</v>
      </c>
      <c r="AT7" s="10" t="s">
        <v>58</v>
      </c>
      <c r="AU7" s="10" t="s">
        <v>58</v>
      </c>
      <c r="AV7" s="10" t="s">
        <v>58</v>
      </c>
      <c r="AW7" s="10" t="s">
        <v>58</v>
      </c>
      <c r="AX7" s="10" t="s">
        <v>58</v>
      </c>
      <c r="AY7" s="10"/>
      <c r="AZ7" s="10"/>
      <c r="BA7" s="10"/>
      <c r="BB7" s="10"/>
      <c r="BC7" s="10"/>
      <c r="BD7" s="28"/>
      <c r="BE7" s="9" t="s">
        <v>58</v>
      </c>
      <c r="BF7" s="10" t="s">
        <v>58</v>
      </c>
      <c r="BG7" s="10" t="s">
        <v>58</v>
      </c>
      <c r="BH7" s="10" t="s">
        <v>58</v>
      </c>
      <c r="BI7" s="10" t="s">
        <v>58</v>
      </c>
      <c r="BJ7" s="10" t="s">
        <v>58</v>
      </c>
      <c r="BK7" s="10" t="s">
        <v>58</v>
      </c>
      <c r="BL7" s="10" t="s">
        <v>58</v>
      </c>
      <c r="BM7" s="10" t="s">
        <v>58</v>
      </c>
      <c r="BN7" s="10" t="s">
        <v>58</v>
      </c>
      <c r="BO7" s="10" t="s">
        <v>58</v>
      </c>
      <c r="BP7" s="10" t="s">
        <v>58</v>
      </c>
      <c r="BQ7" s="10"/>
      <c r="BR7" s="10"/>
      <c r="BS7" s="10"/>
      <c r="BT7" s="10"/>
      <c r="BU7" s="10"/>
      <c r="BV7" s="28"/>
      <c r="BW7" s="9"/>
      <c r="BX7" s="10"/>
      <c r="BY7" s="10"/>
      <c r="BZ7" s="10"/>
      <c r="CA7" s="10"/>
      <c r="CB7" s="10"/>
      <c r="CC7" s="10" t="s">
        <v>58</v>
      </c>
      <c r="CD7" s="10" t="s">
        <v>58</v>
      </c>
      <c r="CE7" s="10" t="s">
        <v>58</v>
      </c>
      <c r="CF7" s="10" t="s">
        <v>58</v>
      </c>
      <c r="CG7" s="10" t="s">
        <v>58</v>
      </c>
      <c r="CH7" s="10" t="s">
        <v>58</v>
      </c>
      <c r="CI7" s="10"/>
      <c r="CJ7" s="10"/>
      <c r="CK7" s="10"/>
      <c r="CL7" s="10"/>
      <c r="CM7" s="10"/>
      <c r="CN7" s="11"/>
      <c r="CO7" s="1">
        <f t="shared" ref="CO7:CO19" si="0">COUNTIF(C7:CN7,"учтена")</f>
        <v>60</v>
      </c>
      <c r="CP7" s="12"/>
    </row>
    <row r="8" spans="1:117" ht="24" x14ac:dyDescent="0.2">
      <c r="A8" s="56"/>
      <c r="B8" s="37" t="s">
        <v>44</v>
      </c>
      <c r="C8" s="9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28"/>
      <c r="U8" s="9" t="s">
        <v>58</v>
      </c>
      <c r="V8" s="10" t="s">
        <v>58</v>
      </c>
      <c r="W8" s="10" t="s">
        <v>58</v>
      </c>
      <c r="X8" s="10" t="s">
        <v>58</v>
      </c>
      <c r="Y8" s="10" t="s">
        <v>58</v>
      </c>
      <c r="Z8" s="10" t="s">
        <v>58</v>
      </c>
      <c r="AA8" s="10" t="s">
        <v>58</v>
      </c>
      <c r="AB8" s="10" t="s">
        <v>58</v>
      </c>
      <c r="AC8" s="10" t="s">
        <v>58</v>
      </c>
      <c r="AD8" s="10" t="s">
        <v>58</v>
      </c>
      <c r="AE8" s="10" t="s">
        <v>58</v>
      </c>
      <c r="AF8" s="10" t="s">
        <v>58</v>
      </c>
      <c r="AG8" s="10" t="s">
        <v>58</v>
      </c>
      <c r="AH8" s="10"/>
      <c r="AI8" s="10"/>
      <c r="AJ8" s="10"/>
      <c r="AK8" s="10"/>
      <c r="AL8" s="28"/>
      <c r="AM8" s="9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28"/>
      <c r="BE8" s="9" t="s">
        <v>58</v>
      </c>
      <c r="BF8" s="10" t="s">
        <v>58</v>
      </c>
      <c r="BG8" s="10" t="s">
        <v>58</v>
      </c>
      <c r="BH8" s="10" t="s">
        <v>58</v>
      </c>
      <c r="BI8" s="10" t="s">
        <v>58</v>
      </c>
      <c r="BJ8" s="10" t="s">
        <v>58</v>
      </c>
      <c r="BK8" s="10" t="s">
        <v>58</v>
      </c>
      <c r="BL8" s="10" t="s">
        <v>58</v>
      </c>
      <c r="BM8" s="10" t="s">
        <v>58</v>
      </c>
      <c r="BN8" s="10" t="s">
        <v>58</v>
      </c>
      <c r="BO8" s="10" t="s">
        <v>58</v>
      </c>
      <c r="BP8" s="10" t="s">
        <v>58</v>
      </c>
      <c r="BQ8" s="10"/>
      <c r="BR8" s="10"/>
      <c r="BS8" s="10"/>
      <c r="BT8" s="10"/>
      <c r="BU8" s="10"/>
      <c r="BV8" s="28"/>
      <c r="BW8" s="9" t="s">
        <v>58</v>
      </c>
      <c r="BX8" s="10" t="s">
        <v>58</v>
      </c>
      <c r="BY8" s="10" t="s">
        <v>58</v>
      </c>
      <c r="BZ8" s="10" t="s">
        <v>58</v>
      </c>
      <c r="CA8" s="10" t="s">
        <v>58</v>
      </c>
      <c r="CB8" s="10" t="s">
        <v>58</v>
      </c>
      <c r="CC8" s="10" t="s">
        <v>58</v>
      </c>
      <c r="CD8" s="10" t="s">
        <v>58</v>
      </c>
      <c r="CE8" s="10" t="s">
        <v>58</v>
      </c>
      <c r="CF8" s="10" t="s">
        <v>58</v>
      </c>
      <c r="CG8" s="10" t="s">
        <v>58</v>
      </c>
      <c r="CH8" s="10" t="s">
        <v>58</v>
      </c>
      <c r="CI8" s="10"/>
      <c r="CJ8" s="10"/>
      <c r="CK8" s="10"/>
      <c r="CL8" s="10"/>
      <c r="CM8" s="10"/>
      <c r="CN8" s="11"/>
      <c r="CO8" s="1">
        <f t="shared" si="0"/>
        <v>37</v>
      </c>
      <c r="CP8" s="12"/>
    </row>
    <row r="9" spans="1:117" ht="24" x14ac:dyDescent="0.2">
      <c r="A9" s="56"/>
      <c r="B9" s="37" t="s">
        <v>45</v>
      </c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28"/>
      <c r="U9" s="9" t="s">
        <v>58</v>
      </c>
      <c r="V9" s="10" t="s">
        <v>58</v>
      </c>
      <c r="W9" s="10" t="s">
        <v>58</v>
      </c>
      <c r="X9" s="10" t="s">
        <v>58</v>
      </c>
      <c r="Y9" s="10" t="s">
        <v>58</v>
      </c>
      <c r="Z9" s="10" t="s">
        <v>58</v>
      </c>
      <c r="AA9" s="10" t="s">
        <v>58</v>
      </c>
      <c r="AB9" s="10" t="s">
        <v>58</v>
      </c>
      <c r="AC9" s="10" t="s">
        <v>58</v>
      </c>
      <c r="AD9" s="10" t="s">
        <v>58</v>
      </c>
      <c r="AE9" s="10" t="s">
        <v>58</v>
      </c>
      <c r="AF9" s="10" t="s">
        <v>58</v>
      </c>
      <c r="AG9" s="10" t="s">
        <v>58</v>
      </c>
      <c r="AH9" s="10"/>
      <c r="AI9" s="10"/>
      <c r="AJ9" s="10"/>
      <c r="AK9" s="10"/>
      <c r="AL9" s="28"/>
      <c r="AM9" s="9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28"/>
      <c r="BE9" s="9" t="s">
        <v>58</v>
      </c>
      <c r="BF9" s="10" t="s">
        <v>58</v>
      </c>
      <c r="BG9" s="10" t="s">
        <v>58</v>
      </c>
      <c r="BH9" s="10" t="s">
        <v>58</v>
      </c>
      <c r="BI9" s="10" t="s">
        <v>58</v>
      </c>
      <c r="BJ9" s="10" t="s">
        <v>58</v>
      </c>
      <c r="BK9" s="10" t="s">
        <v>58</v>
      </c>
      <c r="BL9" s="10" t="s">
        <v>58</v>
      </c>
      <c r="BM9" s="10" t="s">
        <v>58</v>
      </c>
      <c r="BN9" s="10" t="s">
        <v>58</v>
      </c>
      <c r="BO9" s="10" t="s">
        <v>58</v>
      </c>
      <c r="BP9" s="10" t="s">
        <v>58</v>
      </c>
      <c r="BQ9" s="10"/>
      <c r="BR9" s="10"/>
      <c r="BS9" s="10"/>
      <c r="BT9" s="10"/>
      <c r="BU9" s="10"/>
      <c r="BV9" s="28"/>
      <c r="BW9" s="9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1"/>
      <c r="CO9" s="1">
        <f t="shared" si="0"/>
        <v>25</v>
      </c>
      <c r="CP9" s="12"/>
    </row>
    <row r="10" spans="1:117" ht="24" x14ac:dyDescent="0.2">
      <c r="A10" s="56"/>
      <c r="B10" s="37" t="s">
        <v>46</v>
      </c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28"/>
      <c r="U10" s="9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28"/>
      <c r="AM10" s="9" t="s">
        <v>58</v>
      </c>
      <c r="AN10" s="10" t="s">
        <v>58</v>
      </c>
      <c r="AO10" s="10" t="s">
        <v>58</v>
      </c>
      <c r="AP10" s="10" t="s">
        <v>58</v>
      </c>
      <c r="AQ10" s="10" t="s">
        <v>58</v>
      </c>
      <c r="AR10" s="10" t="s">
        <v>58</v>
      </c>
      <c r="AS10" s="10" t="s">
        <v>58</v>
      </c>
      <c r="AT10" s="10" t="s">
        <v>58</v>
      </c>
      <c r="AU10" s="10" t="s">
        <v>58</v>
      </c>
      <c r="AV10" s="10" t="s">
        <v>58</v>
      </c>
      <c r="AW10" s="10" t="s">
        <v>58</v>
      </c>
      <c r="AX10" s="10" t="s">
        <v>58</v>
      </c>
      <c r="AY10" s="10"/>
      <c r="AZ10" s="10"/>
      <c r="BA10" s="10"/>
      <c r="BB10" s="10"/>
      <c r="BC10" s="10"/>
      <c r="BD10" s="28"/>
      <c r="BE10" s="9" t="s">
        <v>58</v>
      </c>
      <c r="BF10" s="10" t="s">
        <v>58</v>
      </c>
      <c r="BG10" s="10" t="s">
        <v>58</v>
      </c>
      <c r="BH10" s="10" t="s">
        <v>58</v>
      </c>
      <c r="BI10" s="10" t="s">
        <v>58</v>
      </c>
      <c r="BJ10" s="10" t="s">
        <v>58</v>
      </c>
      <c r="BK10" s="10" t="s">
        <v>58</v>
      </c>
      <c r="BL10" s="10" t="s">
        <v>58</v>
      </c>
      <c r="BM10" s="10" t="s">
        <v>58</v>
      </c>
      <c r="BN10" s="10" t="s">
        <v>58</v>
      </c>
      <c r="BO10" s="10" t="s">
        <v>58</v>
      </c>
      <c r="BP10" s="10" t="s">
        <v>58</v>
      </c>
      <c r="BQ10" s="10"/>
      <c r="BR10" s="10"/>
      <c r="BS10" s="10"/>
      <c r="BT10" s="10"/>
      <c r="BU10" s="10"/>
      <c r="BV10" s="28"/>
      <c r="BW10" s="9" t="s">
        <v>58</v>
      </c>
      <c r="BX10" s="10" t="s">
        <v>58</v>
      </c>
      <c r="BY10" s="10" t="s">
        <v>58</v>
      </c>
      <c r="BZ10" s="10" t="s">
        <v>58</v>
      </c>
      <c r="CA10" s="10" t="s">
        <v>58</v>
      </c>
      <c r="CB10" s="10" t="s">
        <v>58</v>
      </c>
      <c r="CC10" s="10" t="s">
        <v>58</v>
      </c>
      <c r="CD10" s="10" t="s">
        <v>58</v>
      </c>
      <c r="CE10" s="10" t="s">
        <v>58</v>
      </c>
      <c r="CF10" s="10" t="s">
        <v>58</v>
      </c>
      <c r="CG10" s="10" t="s">
        <v>58</v>
      </c>
      <c r="CH10" s="10" t="s">
        <v>58</v>
      </c>
      <c r="CI10" s="10"/>
      <c r="CJ10" s="10"/>
      <c r="CK10" s="10"/>
      <c r="CL10" s="10"/>
      <c r="CM10" s="10"/>
      <c r="CN10" s="11"/>
      <c r="CO10" s="1">
        <f t="shared" si="0"/>
        <v>36</v>
      </c>
      <c r="CP10" s="12"/>
    </row>
    <row r="11" spans="1:117" ht="60" x14ac:dyDescent="0.2">
      <c r="A11" s="56" t="s">
        <v>52</v>
      </c>
      <c r="B11" s="37" t="s">
        <v>47</v>
      </c>
      <c r="C11" s="9" t="s">
        <v>58</v>
      </c>
      <c r="D11" s="10" t="s">
        <v>58</v>
      </c>
      <c r="E11" s="10"/>
      <c r="F11" s="10" t="s">
        <v>58</v>
      </c>
      <c r="G11" s="10" t="s">
        <v>58</v>
      </c>
      <c r="H11" s="10" t="s">
        <v>58</v>
      </c>
      <c r="I11" s="10" t="s">
        <v>58</v>
      </c>
      <c r="J11" s="10" t="s">
        <v>58</v>
      </c>
      <c r="K11" s="10" t="s">
        <v>58</v>
      </c>
      <c r="L11" s="10" t="s">
        <v>58</v>
      </c>
      <c r="M11" s="10" t="s">
        <v>58</v>
      </c>
      <c r="N11" s="10" t="s">
        <v>58</v>
      </c>
      <c r="O11" s="10" t="s">
        <v>58</v>
      </c>
      <c r="P11" s="10" t="s">
        <v>58</v>
      </c>
      <c r="Q11" s="10" t="s">
        <v>58</v>
      </c>
      <c r="R11" s="10" t="s">
        <v>58</v>
      </c>
      <c r="S11" s="10" t="s">
        <v>58</v>
      </c>
      <c r="T11" s="28" t="s">
        <v>58</v>
      </c>
      <c r="U11" s="9" t="s">
        <v>58</v>
      </c>
      <c r="V11" s="10" t="s">
        <v>58</v>
      </c>
      <c r="W11" s="10" t="s">
        <v>58</v>
      </c>
      <c r="X11" s="10" t="s">
        <v>58</v>
      </c>
      <c r="Y11" s="10" t="s">
        <v>58</v>
      </c>
      <c r="Z11" s="10" t="s">
        <v>58</v>
      </c>
      <c r="AA11" s="10" t="s">
        <v>58</v>
      </c>
      <c r="AB11" s="10" t="s">
        <v>58</v>
      </c>
      <c r="AC11" s="10" t="s">
        <v>58</v>
      </c>
      <c r="AD11" s="10" t="s">
        <v>58</v>
      </c>
      <c r="AE11" s="10" t="s">
        <v>58</v>
      </c>
      <c r="AF11" s="10" t="s">
        <v>58</v>
      </c>
      <c r="AG11" s="10" t="s">
        <v>58</v>
      </c>
      <c r="AH11" s="10" t="s">
        <v>58</v>
      </c>
      <c r="AI11" s="10" t="s">
        <v>58</v>
      </c>
      <c r="AJ11" s="10" t="s">
        <v>58</v>
      </c>
      <c r="AK11" s="10" t="s">
        <v>58</v>
      </c>
      <c r="AL11" s="28" t="s">
        <v>58</v>
      </c>
      <c r="AM11" s="9" t="s">
        <v>58</v>
      </c>
      <c r="AN11" s="10" t="s">
        <v>58</v>
      </c>
      <c r="AO11" s="10" t="s">
        <v>58</v>
      </c>
      <c r="AP11" s="10" t="s">
        <v>58</v>
      </c>
      <c r="AQ11" s="10" t="s">
        <v>58</v>
      </c>
      <c r="AR11" s="10" t="s">
        <v>58</v>
      </c>
      <c r="AS11" s="10" t="s">
        <v>58</v>
      </c>
      <c r="AT11" s="10" t="s">
        <v>58</v>
      </c>
      <c r="AU11" s="10" t="s">
        <v>58</v>
      </c>
      <c r="AV11" s="10" t="s">
        <v>58</v>
      </c>
      <c r="AW11" s="10" t="s">
        <v>58</v>
      </c>
      <c r="AX11" s="10" t="s">
        <v>58</v>
      </c>
      <c r="AY11" s="10"/>
      <c r="AZ11" s="10"/>
      <c r="BA11" s="10"/>
      <c r="BB11" s="10"/>
      <c r="BC11" s="10"/>
      <c r="BD11" s="28"/>
      <c r="BE11" s="9" t="s">
        <v>58</v>
      </c>
      <c r="BF11" s="10" t="s">
        <v>58</v>
      </c>
      <c r="BG11" s="10" t="s">
        <v>58</v>
      </c>
      <c r="BH11" s="10" t="s">
        <v>58</v>
      </c>
      <c r="BI11" s="10" t="s">
        <v>58</v>
      </c>
      <c r="BJ11" s="10" t="s">
        <v>58</v>
      </c>
      <c r="BK11" s="10" t="s">
        <v>58</v>
      </c>
      <c r="BL11" s="10" t="s">
        <v>58</v>
      </c>
      <c r="BM11" s="10" t="s">
        <v>58</v>
      </c>
      <c r="BN11" s="10" t="s">
        <v>58</v>
      </c>
      <c r="BO11" s="10" t="s">
        <v>58</v>
      </c>
      <c r="BP11" s="10" t="s">
        <v>58</v>
      </c>
      <c r="BQ11" s="10"/>
      <c r="BR11" s="10"/>
      <c r="BS11" s="10"/>
      <c r="BT11" s="10"/>
      <c r="BU11" s="10"/>
      <c r="BV11" s="28"/>
      <c r="BW11" s="9" t="s">
        <v>58</v>
      </c>
      <c r="BX11" s="10" t="s">
        <v>58</v>
      </c>
      <c r="BY11" s="10" t="s">
        <v>58</v>
      </c>
      <c r="BZ11" s="10" t="s">
        <v>58</v>
      </c>
      <c r="CA11" s="10" t="s">
        <v>58</v>
      </c>
      <c r="CB11" s="10" t="s">
        <v>58</v>
      </c>
      <c r="CC11" s="10" t="s">
        <v>58</v>
      </c>
      <c r="CD11" s="10" t="s">
        <v>58</v>
      </c>
      <c r="CE11" s="10" t="s">
        <v>58</v>
      </c>
      <c r="CF11" s="10" t="s">
        <v>58</v>
      </c>
      <c r="CG11" s="10" t="s">
        <v>58</v>
      </c>
      <c r="CH11" s="10" t="s">
        <v>58</v>
      </c>
      <c r="CI11" s="10" t="s">
        <v>58</v>
      </c>
      <c r="CJ11" s="10" t="s">
        <v>58</v>
      </c>
      <c r="CK11" s="10" t="s">
        <v>58</v>
      </c>
      <c r="CL11" s="10"/>
      <c r="CM11" s="10"/>
      <c r="CN11" s="11"/>
      <c r="CO11" s="1">
        <f t="shared" si="0"/>
        <v>74</v>
      </c>
      <c r="CP11" s="12"/>
    </row>
    <row r="12" spans="1:117" ht="36" x14ac:dyDescent="0.2">
      <c r="A12" s="56"/>
      <c r="B12" s="37" t="s">
        <v>48</v>
      </c>
      <c r="C12" s="9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28"/>
      <c r="U12" s="9" t="s">
        <v>58</v>
      </c>
      <c r="V12" s="10" t="s">
        <v>58</v>
      </c>
      <c r="W12" s="10" t="s">
        <v>58</v>
      </c>
      <c r="X12" s="10" t="s">
        <v>58</v>
      </c>
      <c r="Y12" s="10" t="s">
        <v>58</v>
      </c>
      <c r="Z12" s="10" t="s">
        <v>58</v>
      </c>
      <c r="AA12" s="10" t="s">
        <v>58</v>
      </c>
      <c r="AB12" s="10" t="s">
        <v>58</v>
      </c>
      <c r="AC12" s="10" t="s">
        <v>58</v>
      </c>
      <c r="AD12" s="10" t="s">
        <v>58</v>
      </c>
      <c r="AE12" s="10" t="s">
        <v>58</v>
      </c>
      <c r="AF12" s="10" t="s">
        <v>58</v>
      </c>
      <c r="AG12" s="10" t="s">
        <v>58</v>
      </c>
      <c r="AH12" s="10" t="s">
        <v>58</v>
      </c>
      <c r="AI12" s="10" t="s">
        <v>58</v>
      </c>
      <c r="AJ12" s="10" t="s">
        <v>58</v>
      </c>
      <c r="AK12" s="10" t="s">
        <v>58</v>
      </c>
      <c r="AL12" s="28" t="s">
        <v>58</v>
      </c>
      <c r="AM12" s="9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28"/>
      <c r="BE12" s="9" t="s">
        <v>58</v>
      </c>
      <c r="BF12" s="10" t="s">
        <v>58</v>
      </c>
      <c r="BG12" s="10" t="s">
        <v>58</v>
      </c>
      <c r="BH12" s="10" t="s">
        <v>58</v>
      </c>
      <c r="BI12" s="10" t="s">
        <v>58</v>
      </c>
      <c r="BJ12" s="10" t="s">
        <v>58</v>
      </c>
      <c r="BK12" s="10" t="s">
        <v>58</v>
      </c>
      <c r="BL12" s="10" t="s">
        <v>58</v>
      </c>
      <c r="BM12" s="10" t="s">
        <v>58</v>
      </c>
      <c r="BN12" s="10" t="s">
        <v>58</v>
      </c>
      <c r="BO12" s="10" t="s">
        <v>58</v>
      </c>
      <c r="BP12" s="10" t="s">
        <v>58</v>
      </c>
      <c r="BQ12" s="10"/>
      <c r="BR12" s="10"/>
      <c r="BS12" s="10"/>
      <c r="BT12" s="10"/>
      <c r="BU12" s="10"/>
      <c r="BV12" s="28"/>
      <c r="BW12" s="9" t="s">
        <v>58</v>
      </c>
      <c r="BX12" s="10" t="s">
        <v>58</v>
      </c>
      <c r="BY12" s="10" t="s">
        <v>58</v>
      </c>
      <c r="BZ12" s="10" t="s">
        <v>58</v>
      </c>
      <c r="CA12" s="10" t="s">
        <v>58</v>
      </c>
      <c r="CB12" s="10" t="s">
        <v>58</v>
      </c>
      <c r="CC12" s="10" t="s">
        <v>58</v>
      </c>
      <c r="CD12" s="10" t="s">
        <v>58</v>
      </c>
      <c r="CE12" s="10" t="s">
        <v>58</v>
      </c>
      <c r="CF12" s="10" t="s">
        <v>58</v>
      </c>
      <c r="CG12" s="10" t="s">
        <v>58</v>
      </c>
      <c r="CH12" s="10" t="s">
        <v>58</v>
      </c>
      <c r="CI12" s="10"/>
      <c r="CJ12" s="10"/>
      <c r="CK12" s="10"/>
      <c r="CL12" s="10"/>
      <c r="CM12" s="10"/>
      <c r="CN12" s="11"/>
      <c r="CO12" s="1">
        <f t="shared" si="0"/>
        <v>42</v>
      </c>
      <c r="CP12" s="12"/>
    </row>
    <row r="13" spans="1:117" ht="17.25" customHeight="1" x14ac:dyDescent="0.2">
      <c r="A13" s="56"/>
      <c r="B13" s="37" t="s">
        <v>49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28"/>
      <c r="U13" s="9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28"/>
      <c r="AM13" s="9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28"/>
      <c r="BE13" s="9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28"/>
      <c r="BW13" s="9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1"/>
      <c r="CO13" s="1">
        <f t="shared" si="0"/>
        <v>0</v>
      </c>
      <c r="CP13" s="12"/>
    </row>
    <row r="14" spans="1:117" ht="24" x14ac:dyDescent="0.2">
      <c r="A14" s="56"/>
      <c r="B14" s="37" t="s">
        <v>50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28"/>
      <c r="U14" s="9" t="s">
        <v>58</v>
      </c>
      <c r="V14" s="10" t="s">
        <v>58</v>
      </c>
      <c r="W14" s="10" t="s">
        <v>58</v>
      </c>
      <c r="X14" s="10" t="s">
        <v>58</v>
      </c>
      <c r="Y14" s="10" t="s">
        <v>58</v>
      </c>
      <c r="Z14" s="10" t="s">
        <v>58</v>
      </c>
      <c r="AA14" s="10" t="s">
        <v>58</v>
      </c>
      <c r="AB14" s="10" t="s">
        <v>58</v>
      </c>
      <c r="AC14" s="10" t="s">
        <v>58</v>
      </c>
      <c r="AD14" s="10" t="s">
        <v>58</v>
      </c>
      <c r="AE14" s="10" t="s">
        <v>58</v>
      </c>
      <c r="AF14" s="10" t="s">
        <v>58</v>
      </c>
      <c r="AG14" s="10" t="s">
        <v>58</v>
      </c>
      <c r="AH14" s="10" t="s">
        <v>58</v>
      </c>
      <c r="AI14" s="10" t="s">
        <v>58</v>
      </c>
      <c r="AJ14" s="10" t="s">
        <v>58</v>
      </c>
      <c r="AK14" s="10" t="s">
        <v>58</v>
      </c>
      <c r="AL14" s="28" t="s">
        <v>58</v>
      </c>
      <c r="AM14" s="9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28"/>
      <c r="BE14" s="9" t="s">
        <v>58</v>
      </c>
      <c r="BF14" s="10" t="s">
        <v>58</v>
      </c>
      <c r="BG14" s="10" t="s">
        <v>58</v>
      </c>
      <c r="BH14" s="10" t="s">
        <v>58</v>
      </c>
      <c r="BI14" s="10" t="s">
        <v>58</v>
      </c>
      <c r="BJ14" s="10" t="s">
        <v>58</v>
      </c>
      <c r="BK14" s="10" t="s">
        <v>58</v>
      </c>
      <c r="BL14" s="10" t="s">
        <v>58</v>
      </c>
      <c r="BM14" s="10" t="s">
        <v>58</v>
      </c>
      <c r="BN14" s="10" t="s">
        <v>58</v>
      </c>
      <c r="BO14" s="10" t="s">
        <v>58</v>
      </c>
      <c r="BP14" s="10" t="s">
        <v>58</v>
      </c>
      <c r="BQ14" s="10"/>
      <c r="BR14" s="10"/>
      <c r="BS14" s="10"/>
      <c r="BT14" s="10"/>
      <c r="BU14" s="10"/>
      <c r="BV14" s="28"/>
      <c r="BW14" s="9" t="s">
        <v>58</v>
      </c>
      <c r="BX14" s="10" t="s">
        <v>58</v>
      </c>
      <c r="BY14" s="10" t="s">
        <v>58</v>
      </c>
      <c r="BZ14" s="10" t="s">
        <v>58</v>
      </c>
      <c r="CA14" s="10" t="s">
        <v>58</v>
      </c>
      <c r="CB14" s="10" t="s">
        <v>58</v>
      </c>
      <c r="CC14" s="10" t="s">
        <v>58</v>
      </c>
      <c r="CD14" s="10" t="s">
        <v>58</v>
      </c>
      <c r="CE14" s="10" t="s">
        <v>58</v>
      </c>
      <c r="CF14" s="10" t="s">
        <v>58</v>
      </c>
      <c r="CG14" s="10" t="s">
        <v>58</v>
      </c>
      <c r="CH14" s="10" t="s">
        <v>58</v>
      </c>
      <c r="CI14" s="10"/>
      <c r="CJ14" s="10"/>
      <c r="CK14" s="10"/>
      <c r="CL14" s="10"/>
      <c r="CM14" s="10"/>
      <c r="CN14" s="11"/>
      <c r="CO14" s="1">
        <f t="shared" si="0"/>
        <v>42</v>
      </c>
      <c r="CP14" s="12"/>
    </row>
    <row r="15" spans="1:117" x14ac:dyDescent="0.2">
      <c r="A15" s="56"/>
      <c r="B15" s="38" t="s">
        <v>51</v>
      </c>
      <c r="C15" s="9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28"/>
      <c r="U15" s="9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28"/>
      <c r="AM15" s="9" t="s">
        <v>58</v>
      </c>
      <c r="AN15" s="10" t="s">
        <v>58</v>
      </c>
      <c r="AO15" s="10" t="s">
        <v>58</v>
      </c>
      <c r="AP15" s="10" t="s">
        <v>58</v>
      </c>
      <c r="AQ15" s="10" t="s">
        <v>58</v>
      </c>
      <c r="AR15" s="10" t="s">
        <v>58</v>
      </c>
      <c r="AS15" s="10" t="s">
        <v>58</v>
      </c>
      <c r="AT15" s="10" t="s">
        <v>58</v>
      </c>
      <c r="AU15" s="10" t="s">
        <v>58</v>
      </c>
      <c r="AV15" s="10" t="s">
        <v>58</v>
      </c>
      <c r="AW15" s="10" t="s">
        <v>58</v>
      </c>
      <c r="AX15" s="10" t="s">
        <v>58</v>
      </c>
      <c r="AY15" s="10"/>
      <c r="AZ15" s="10"/>
      <c r="BA15" s="10"/>
      <c r="BB15" s="10"/>
      <c r="BC15" s="10"/>
      <c r="BD15" s="28"/>
      <c r="BE15" s="9" t="s">
        <v>58</v>
      </c>
      <c r="BF15" s="10" t="s">
        <v>58</v>
      </c>
      <c r="BG15" s="10" t="s">
        <v>58</v>
      </c>
      <c r="BH15" s="10" t="s">
        <v>58</v>
      </c>
      <c r="BI15" s="10" t="s">
        <v>58</v>
      </c>
      <c r="BJ15" s="10" t="s">
        <v>58</v>
      </c>
      <c r="BK15" s="10" t="s">
        <v>58</v>
      </c>
      <c r="BL15" s="10" t="s">
        <v>58</v>
      </c>
      <c r="BM15" s="10" t="s">
        <v>58</v>
      </c>
      <c r="BN15" s="10" t="s">
        <v>58</v>
      </c>
      <c r="BO15" s="10" t="s">
        <v>58</v>
      </c>
      <c r="BP15" s="10" t="s">
        <v>58</v>
      </c>
      <c r="BQ15" s="10"/>
      <c r="BR15" s="10"/>
      <c r="BS15" s="10"/>
      <c r="BT15" s="10"/>
      <c r="BU15" s="10"/>
      <c r="BV15" s="28"/>
      <c r="BW15" s="9" t="s">
        <v>58</v>
      </c>
      <c r="BX15" s="10" t="s">
        <v>58</v>
      </c>
      <c r="BY15" s="10" t="s">
        <v>58</v>
      </c>
      <c r="BZ15" s="10" t="s">
        <v>58</v>
      </c>
      <c r="CA15" s="10" t="s">
        <v>58</v>
      </c>
      <c r="CB15" s="10" t="s">
        <v>58</v>
      </c>
      <c r="CC15" s="10" t="s">
        <v>58</v>
      </c>
      <c r="CD15" s="10" t="s">
        <v>58</v>
      </c>
      <c r="CE15" s="10" t="s">
        <v>58</v>
      </c>
      <c r="CF15" s="10" t="s">
        <v>58</v>
      </c>
      <c r="CG15" s="10" t="s">
        <v>58</v>
      </c>
      <c r="CH15" s="10" t="s">
        <v>58</v>
      </c>
      <c r="CI15" s="10"/>
      <c r="CJ15" s="10"/>
      <c r="CK15" s="10"/>
      <c r="CL15" s="10"/>
      <c r="CM15" s="10"/>
      <c r="CN15" s="11"/>
      <c r="CO15" s="1">
        <f t="shared" si="0"/>
        <v>36</v>
      </c>
      <c r="CP15" s="12"/>
    </row>
    <row r="16" spans="1:117" ht="48" x14ac:dyDescent="0.2">
      <c r="A16" s="57" t="s">
        <v>53</v>
      </c>
      <c r="B16" s="39" t="s">
        <v>54</v>
      </c>
      <c r="C16" s="9" t="s">
        <v>58</v>
      </c>
      <c r="D16" s="10" t="s">
        <v>58</v>
      </c>
      <c r="E16" s="10" t="s">
        <v>58</v>
      </c>
      <c r="F16" s="10" t="s">
        <v>58</v>
      </c>
      <c r="G16" s="10" t="s">
        <v>58</v>
      </c>
      <c r="H16" s="10" t="s">
        <v>58</v>
      </c>
      <c r="I16" s="10" t="s">
        <v>58</v>
      </c>
      <c r="J16" s="10" t="s">
        <v>58</v>
      </c>
      <c r="K16" s="10" t="s">
        <v>58</v>
      </c>
      <c r="L16" s="10" t="s">
        <v>58</v>
      </c>
      <c r="M16" s="10" t="s">
        <v>58</v>
      </c>
      <c r="N16" s="10" t="s">
        <v>58</v>
      </c>
      <c r="O16" s="10" t="s">
        <v>58</v>
      </c>
      <c r="P16" s="10" t="s">
        <v>58</v>
      </c>
      <c r="Q16" s="10" t="s">
        <v>58</v>
      </c>
      <c r="R16" s="10" t="s">
        <v>58</v>
      </c>
      <c r="S16" s="10" t="s">
        <v>58</v>
      </c>
      <c r="T16" s="28" t="s">
        <v>58</v>
      </c>
      <c r="U16" s="9" t="s">
        <v>58</v>
      </c>
      <c r="V16" s="10" t="s">
        <v>58</v>
      </c>
      <c r="W16" s="10" t="s">
        <v>58</v>
      </c>
      <c r="X16" s="10" t="s">
        <v>58</v>
      </c>
      <c r="Y16" s="10" t="s">
        <v>58</v>
      </c>
      <c r="Z16" s="10" t="s">
        <v>58</v>
      </c>
      <c r="AA16" s="10" t="s">
        <v>58</v>
      </c>
      <c r="AB16" s="10" t="s">
        <v>58</v>
      </c>
      <c r="AC16" s="10" t="s">
        <v>58</v>
      </c>
      <c r="AD16" s="10" t="s">
        <v>58</v>
      </c>
      <c r="AE16" s="10" t="s">
        <v>58</v>
      </c>
      <c r="AF16" s="10" t="s">
        <v>58</v>
      </c>
      <c r="AG16" s="10" t="s">
        <v>58</v>
      </c>
      <c r="AH16" s="10" t="s">
        <v>58</v>
      </c>
      <c r="AI16" s="10" t="s">
        <v>58</v>
      </c>
      <c r="AJ16" s="10" t="s">
        <v>58</v>
      </c>
      <c r="AK16" s="10" t="s">
        <v>58</v>
      </c>
      <c r="AL16" s="28" t="s">
        <v>58</v>
      </c>
      <c r="AM16" s="9" t="s">
        <v>58</v>
      </c>
      <c r="AN16" s="10" t="s">
        <v>58</v>
      </c>
      <c r="AO16" s="10" t="s">
        <v>58</v>
      </c>
      <c r="AP16" s="10" t="s">
        <v>58</v>
      </c>
      <c r="AQ16" s="10" t="s">
        <v>58</v>
      </c>
      <c r="AR16" s="10" t="s">
        <v>58</v>
      </c>
      <c r="AS16" s="10" t="s">
        <v>58</v>
      </c>
      <c r="AT16" s="10" t="s">
        <v>58</v>
      </c>
      <c r="AU16" s="10" t="s">
        <v>58</v>
      </c>
      <c r="AV16" s="10" t="s">
        <v>58</v>
      </c>
      <c r="AW16" s="10" t="s">
        <v>58</v>
      </c>
      <c r="AX16" s="10" t="s">
        <v>58</v>
      </c>
      <c r="AY16" s="10" t="s">
        <v>58</v>
      </c>
      <c r="AZ16" s="10" t="s">
        <v>58</v>
      </c>
      <c r="BA16" s="10" t="s">
        <v>58</v>
      </c>
      <c r="BB16" s="10" t="s">
        <v>58</v>
      </c>
      <c r="BC16" s="10" t="s">
        <v>58</v>
      </c>
      <c r="BD16" s="28" t="s">
        <v>58</v>
      </c>
      <c r="BE16" s="9" t="s">
        <v>58</v>
      </c>
      <c r="BF16" s="10" t="s">
        <v>58</v>
      </c>
      <c r="BG16" s="10" t="s">
        <v>58</v>
      </c>
      <c r="BH16" s="10" t="s">
        <v>58</v>
      </c>
      <c r="BI16" s="10" t="s">
        <v>58</v>
      </c>
      <c r="BJ16" s="10" t="s">
        <v>58</v>
      </c>
      <c r="BK16" s="10" t="s">
        <v>58</v>
      </c>
      <c r="BL16" s="10" t="s">
        <v>58</v>
      </c>
      <c r="BM16" s="10" t="s">
        <v>58</v>
      </c>
      <c r="BN16" s="10" t="s">
        <v>58</v>
      </c>
      <c r="BO16" s="10" t="s">
        <v>58</v>
      </c>
      <c r="BP16" s="10" t="s">
        <v>58</v>
      </c>
      <c r="BQ16" s="10"/>
      <c r="BR16" s="10"/>
      <c r="BS16" s="10"/>
      <c r="BT16" s="10"/>
      <c r="BU16" s="10"/>
      <c r="BV16" s="28"/>
      <c r="BW16" s="9" t="s">
        <v>58</v>
      </c>
      <c r="BX16" s="10" t="s">
        <v>58</v>
      </c>
      <c r="BY16" s="10" t="s">
        <v>58</v>
      </c>
      <c r="BZ16" s="10" t="s">
        <v>58</v>
      </c>
      <c r="CA16" s="10" t="s">
        <v>58</v>
      </c>
      <c r="CB16" s="10" t="s">
        <v>58</v>
      </c>
      <c r="CC16" s="10" t="s">
        <v>58</v>
      </c>
      <c r="CD16" s="10" t="s">
        <v>58</v>
      </c>
      <c r="CE16" s="10" t="s">
        <v>58</v>
      </c>
      <c r="CF16" s="10" t="s">
        <v>58</v>
      </c>
      <c r="CG16" s="10" t="s">
        <v>58</v>
      </c>
      <c r="CH16" s="10" t="s">
        <v>58</v>
      </c>
      <c r="CI16" s="10"/>
      <c r="CJ16" s="10"/>
      <c r="CK16" s="10"/>
      <c r="CL16" s="10"/>
      <c r="CM16" s="10"/>
      <c r="CN16" s="11"/>
      <c r="CO16" s="1">
        <f t="shared" si="0"/>
        <v>78</v>
      </c>
      <c r="CP16" s="12"/>
    </row>
    <row r="17" spans="1:94" ht="24" x14ac:dyDescent="0.2">
      <c r="A17" s="58"/>
      <c r="B17" s="38" t="s">
        <v>55</v>
      </c>
      <c r="C17" s="9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28"/>
      <c r="U17" s="9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 t="s">
        <v>58</v>
      </c>
      <c r="AJ17" s="10" t="s">
        <v>58</v>
      </c>
      <c r="AK17" s="10" t="s">
        <v>58</v>
      </c>
      <c r="AL17" s="28" t="s">
        <v>58</v>
      </c>
      <c r="AM17" s="9" t="s">
        <v>58</v>
      </c>
      <c r="AN17" s="10" t="s">
        <v>58</v>
      </c>
      <c r="AO17" s="10" t="s">
        <v>58</v>
      </c>
      <c r="AP17" s="10" t="s">
        <v>58</v>
      </c>
      <c r="AQ17" s="10" t="s">
        <v>58</v>
      </c>
      <c r="AR17" s="10" t="s">
        <v>58</v>
      </c>
      <c r="AS17" s="10" t="s">
        <v>58</v>
      </c>
      <c r="AT17" s="10" t="s">
        <v>58</v>
      </c>
      <c r="AU17" s="10" t="s">
        <v>58</v>
      </c>
      <c r="AV17" s="10" t="s">
        <v>58</v>
      </c>
      <c r="AW17" s="10" t="s">
        <v>58</v>
      </c>
      <c r="AX17" s="10" t="s">
        <v>58</v>
      </c>
      <c r="AY17" s="10" t="s">
        <v>58</v>
      </c>
      <c r="AZ17" s="10" t="s">
        <v>58</v>
      </c>
      <c r="BA17" s="10" t="s">
        <v>58</v>
      </c>
      <c r="BB17" s="10" t="s">
        <v>58</v>
      </c>
      <c r="BC17" s="10" t="s">
        <v>58</v>
      </c>
      <c r="BD17" s="28" t="s">
        <v>58</v>
      </c>
      <c r="BE17" s="9" t="s">
        <v>58</v>
      </c>
      <c r="BF17" s="10" t="s">
        <v>58</v>
      </c>
      <c r="BG17" s="10" t="s">
        <v>58</v>
      </c>
      <c r="BH17" s="10" t="s">
        <v>58</v>
      </c>
      <c r="BI17" s="10" t="s">
        <v>58</v>
      </c>
      <c r="BJ17" s="10" t="s">
        <v>58</v>
      </c>
      <c r="BK17" s="10" t="s">
        <v>58</v>
      </c>
      <c r="BL17" s="10" t="s">
        <v>58</v>
      </c>
      <c r="BM17" s="10" t="s">
        <v>58</v>
      </c>
      <c r="BN17" s="10" t="s">
        <v>58</v>
      </c>
      <c r="BO17" s="10" t="s">
        <v>58</v>
      </c>
      <c r="BP17" s="10" t="s">
        <v>58</v>
      </c>
      <c r="BQ17" s="10"/>
      <c r="BR17" s="10"/>
      <c r="BS17" s="10"/>
      <c r="BT17" s="10"/>
      <c r="BU17" s="10"/>
      <c r="BV17" s="28"/>
      <c r="BW17" s="9" t="s">
        <v>58</v>
      </c>
      <c r="BX17" s="10" t="s">
        <v>58</v>
      </c>
      <c r="BY17" s="10" t="s">
        <v>58</v>
      </c>
      <c r="BZ17" s="10" t="s">
        <v>58</v>
      </c>
      <c r="CA17" s="10" t="s">
        <v>58</v>
      </c>
      <c r="CB17" s="10" t="s">
        <v>58</v>
      </c>
      <c r="CC17" s="10" t="s">
        <v>58</v>
      </c>
      <c r="CD17" s="10" t="s">
        <v>58</v>
      </c>
      <c r="CE17" s="10" t="s">
        <v>58</v>
      </c>
      <c r="CF17" s="10" t="s">
        <v>58</v>
      </c>
      <c r="CG17" s="10" t="s">
        <v>58</v>
      </c>
      <c r="CH17" s="10" t="s">
        <v>58</v>
      </c>
      <c r="CI17" s="10"/>
      <c r="CJ17" s="10"/>
      <c r="CK17" s="10"/>
      <c r="CL17" s="10"/>
      <c r="CM17" s="10"/>
      <c r="CN17" s="11"/>
      <c r="CO17" s="1">
        <f t="shared" si="0"/>
        <v>46</v>
      </c>
      <c r="CP17" s="12"/>
    </row>
    <row r="18" spans="1:94" ht="24" x14ac:dyDescent="0.2">
      <c r="A18" s="58"/>
      <c r="B18" s="38" t="s">
        <v>56</v>
      </c>
      <c r="C18" s="9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28"/>
      <c r="U18" s="9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 t="s">
        <v>58</v>
      </c>
      <c r="AJ18" s="10" t="s">
        <v>58</v>
      </c>
      <c r="AK18" s="10" t="s">
        <v>58</v>
      </c>
      <c r="AL18" s="28" t="s">
        <v>58</v>
      </c>
      <c r="AM18" s="9" t="s">
        <v>58</v>
      </c>
      <c r="AN18" s="10" t="s">
        <v>58</v>
      </c>
      <c r="AO18" s="10" t="s">
        <v>58</v>
      </c>
      <c r="AP18" s="10" t="s">
        <v>58</v>
      </c>
      <c r="AQ18" s="10" t="s">
        <v>58</v>
      </c>
      <c r="AR18" s="10" t="s">
        <v>58</v>
      </c>
      <c r="AS18" s="10" t="s">
        <v>58</v>
      </c>
      <c r="AT18" s="10" t="s">
        <v>58</v>
      </c>
      <c r="AU18" s="10" t="s">
        <v>58</v>
      </c>
      <c r="AV18" s="10" t="s">
        <v>58</v>
      </c>
      <c r="AW18" s="10" t="s">
        <v>58</v>
      </c>
      <c r="AX18" s="10" t="s">
        <v>58</v>
      </c>
      <c r="AY18" s="10" t="s">
        <v>58</v>
      </c>
      <c r="AZ18" s="10" t="s">
        <v>58</v>
      </c>
      <c r="BA18" s="10" t="s">
        <v>58</v>
      </c>
      <c r="BB18" s="10" t="s">
        <v>58</v>
      </c>
      <c r="BC18" s="10" t="s">
        <v>58</v>
      </c>
      <c r="BD18" s="28" t="s">
        <v>58</v>
      </c>
      <c r="BE18" s="9" t="s">
        <v>58</v>
      </c>
      <c r="BF18" s="10" t="s">
        <v>58</v>
      </c>
      <c r="BG18" s="10" t="s">
        <v>58</v>
      </c>
      <c r="BH18" s="10" t="s">
        <v>58</v>
      </c>
      <c r="BI18" s="10" t="s">
        <v>58</v>
      </c>
      <c r="BJ18" s="10" t="s">
        <v>58</v>
      </c>
      <c r="BK18" s="10" t="s">
        <v>58</v>
      </c>
      <c r="BL18" s="10" t="s">
        <v>58</v>
      </c>
      <c r="BM18" s="10" t="s">
        <v>58</v>
      </c>
      <c r="BN18" s="10" t="s">
        <v>58</v>
      </c>
      <c r="BO18" s="10" t="s">
        <v>58</v>
      </c>
      <c r="BP18" s="10" t="s">
        <v>58</v>
      </c>
      <c r="BQ18" s="10"/>
      <c r="BR18" s="10"/>
      <c r="BS18" s="10"/>
      <c r="BT18" s="10"/>
      <c r="BU18" s="10"/>
      <c r="BV18" s="28"/>
      <c r="BW18" s="9" t="s">
        <v>58</v>
      </c>
      <c r="BX18" s="10" t="s">
        <v>58</v>
      </c>
      <c r="BY18" s="10" t="s">
        <v>58</v>
      </c>
      <c r="BZ18" s="10" t="s">
        <v>58</v>
      </c>
      <c r="CA18" s="10" t="s">
        <v>58</v>
      </c>
      <c r="CB18" s="10" t="s">
        <v>58</v>
      </c>
      <c r="CC18" s="10" t="s">
        <v>58</v>
      </c>
      <c r="CD18" s="10" t="s">
        <v>58</v>
      </c>
      <c r="CE18" s="10" t="s">
        <v>58</v>
      </c>
      <c r="CF18" s="10" t="s">
        <v>58</v>
      </c>
      <c r="CG18" s="10" t="s">
        <v>58</v>
      </c>
      <c r="CH18" s="10" t="s">
        <v>58</v>
      </c>
      <c r="CI18" s="10"/>
      <c r="CJ18" s="10"/>
      <c r="CK18" s="10" t="s">
        <v>58</v>
      </c>
      <c r="CL18" s="10" t="s">
        <v>58</v>
      </c>
      <c r="CM18" s="10" t="s">
        <v>58</v>
      </c>
      <c r="CN18" s="11"/>
      <c r="CO18" s="1">
        <f t="shared" si="0"/>
        <v>49</v>
      </c>
      <c r="CP18" s="12"/>
    </row>
    <row r="19" spans="1:94" ht="24.75" thickBot="1" x14ac:dyDescent="0.25">
      <c r="A19" s="59"/>
      <c r="B19" s="40" t="s">
        <v>57</v>
      </c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9"/>
      <c r="U19" s="24"/>
      <c r="V19" s="25" t="s">
        <v>58</v>
      </c>
      <c r="W19" s="25" t="s">
        <v>58</v>
      </c>
      <c r="X19" s="25" t="s">
        <v>58</v>
      </c>
      <c r="Y19" s="25" t="s">
        <v>58</v>
      </c>
      <c r="Z19" s="25" t="s">
        <v>58</v>
      </c>
      <c r="AA19" s="25" t="s">
        <v>58</v>
      </c>
      <c r="AB19" s="25" t="s">
        <v>58</v>
      </c>
      <c r="AC19" s="25" t="s">
        <v>58</v>
      </c>
      <c r="AD19" s="25" t="s">
        <v>58</v>
      </c>
      <c r="AE19" s="25" t="s">
        <v>58</v>
      </c>
      <c r="AF19" s="25" t="s">
        <v>58</v>
      </c>
      <c r="AG19" s="25" t="s">
        <v>58</v>
      </c>
      <c r="AH19" s="25" t="s">
        <v>58</v>
      </c>
      <c r="AI19" s="25" t="s">
        <v>58</v>
      </c>
      <c r="AJ19" s="25" t="s">
        <v>58</v>
      </c>
      <c r="AK19" s="25" t="s">
        <v>58</v>
      </c>
      <c r="AL19" s="29" t="s">
        <v>58</v>
      </c>
      <c r="AM19" s="24" t="s">
        <v>58</v>
      </c>
      <c r="AN19" s="25" t="s">
        <v>58</v>
      </c>
      <c r="AO19" s="25" t="s">
        <v>58</v>
      </c>
      <c r="AP19" s="25" t="s">
        <v>58</v>
      </c>
      <c r="AQ19" s="25" t="s">
        <v>58</v>
      </c>
      <c r="AR19" s="25" t="s">
        <v>58</v>
      </c>
      <c r="AS19" s="25" t="s">
        <v>58</v>
      </c>
      <c r="AT19" s="25" t="s">
        <v>58</v>
      </c>
      <c r="AU19" s="25" t="s">
        <v>58</v>
      </c>
      <c r="AV19" s="25" t="s">
        <v>58</v>
      </c>
      <c r="AW19" s="25" t="s">
        <v>58</v>
      </c>
      <c r="AX19" s="25" t="s">
        <v>58</v>
      </c>
      <c r="AY19" s="25" t="s">
        <v>58</v>
      </c>
      <c r="AZ19" s="25" t="s">
        <v>58</v>
      </c>
      <c r="BA19" s="25" t="s">
        <v>58</v>
      </c>
      <c r="BB19" s="25" t="s">
        <v>58</v>
      </c>
      <c r="BC19" s="25" t="s">
        <v>58</v>
      </c>
      <c r="BD19" s="29" t="s">
        <v>58</v>
      </c>
      <c r="BE19" s="24" t="s">
        <v>58</v>
      </c>
      <c r="BF19" s="25" t="s">
        <v>58</v>
      </c>
      <c r="BG19" s="25" t="s">
        <v>58</v>
      </c>
      <c r="BH19" s="25" t="s">
        <v>58</v>
      </c>
      <c r="BI19" s="25" t="s">
        <v>58</v>
      </c>
      <c r="BJ19" s="25" t="s">
        <v>58</v>
      </c>
      <c r="BK19" s="25" t="s">
        <v>58</v>
      </c>
      <c r="BL19" s="25" t="s">
        <v>58</v>
      </c>
      <c r="BM19" s="25" t="s">
        <v>58</v>
      </c>
      <c r="BN19" s="25" t="s">
        <v>58</v>
      </c>
      <c r="BO19" s="25" t="s">
        <v>58</v>
      </c>
      <c r="BP19" s="25" t="s">
        <v>58</v>
      </c>
      <c r="BQ19" s="25"/>
      <c r="BR19" s="25"/>
      <c r="BS19" s="25"/>
      <c r="BT19" s="25"/>
      <c r="BU19" s="25"/>
      <c r="BV19" s="29"/>
      <c r="BW19" s="24" t="s">
        <v>58</v>
      </c>
      <c r="BX19" s="25" t="s">
        <v>58</v>
      </c>
      <c r="BY19" s="25" t="s">
        <v>58</v>
      </c>
      <c r="BZ19" s="25" t="s">
        <v>58</v>
      </c>
      <c r="CA19" s="25" t="s">
        <v>58</v>
      </c>
      <c r="CB19" s="25" t="s">
        <v>58</v>
      </c>
      <c r="CC19" s="25" t="s">
        <v>58</v>
      </c>
      <c r="CD19" s="25" t="s">
        <v>58</v>
      </c>
      <c r="CE19" s="25" t="s">
        <v>58</v>
      </c>
      <c r="CF19" s="25" t="s">
        <v>58</v>
      </c>
      <c r="CG19" s="25" t="s">
        <v>58</v>
      </c>
      <c r="CH19" s="25" t="s">
        <v>58</v>
      </c>
      <c r="CI19" s="25"/>
      <c r="CJ19" s="25"/>
      <c r="CK19" s="25"/>
      <c r="CL19" s="25"/>
      <c r="CM19" s="25"/>
      <c r="CN19" s="26"/>
      <c r="CO19" s="1">
        <f t="shared" si="0"/>
        <v>59</v>
      </c>
      <c r="CP19" s="13">
        <f>(COUNTIF(CO7:CO19, "0")*100)/COUNTA(CO7:CO19)</f>
        <v>7.6923076923076925</v>
      </c>
    </row>
    <row r="20" spans="1:94" s="30" customFormat="1" ht="12.75" thickBot="1" x14ac:dyDescent="0.25">
      <c r="C20" s="31">
        <f t="shared" ref="C20:AH20" si="1">COUNTIF(C7:C19,"учтена")</f>
        <v>3</v>
      </c>
      <c r="D20" s="32">
        <f t="shared" si="1"/>
        <v>3</v>
      </c>
      <c r="E20" s="32">
        <f t="shared" si="1"/>
        <v>2</v>
      </c>
      <c r="F20" s="32">
        <f t="shared" si="1"/>
        <v>3</v>
      </c>
      <c r="G20" s="32">
        <f t="shared" si="1"/>
        <v>3</v>
      </c>
      <c r="H20" s="32">
        <f t="shared" si="1"/>
        <v>3</v>
      </c>
      <c r="I20" s="32">
        <f t="shared" si="1"/>
        <v>3</v>
      </c>
      <c r="J20" s="32">
        <f t="shared" si="1"/>
        <v>3</v>
      </c>
      <c r="K20" s="32">
        <f t="shared" si="1"/>
        <v>3</v>
      </c>
      <c r="L20" s="32">
        <f t="shared" si="1"/>
        <v>3</v>
      </c>
      <c r="M20" s="32">
        <f t="shared" si="1"/>
        <v>3</v>
      </c>
      <c r="N20" s="32">
        <f t="shared" si="1"/>
        <v>3</v>
      </c>
      <c r="O20" s="32">
        <f t="shared" si="1"/>
        <v>3</v>
      </c>
      <c r="P20" s="32">
        <f t="shared" si="1"/>
        <v>3</v>
      </c>
      <c r="Q20" s="32">
        <f t="shared" si="1"/>
        <v>3</v>
      </c>
      <c r="R20" s="32">
        <f t="shared" si="1"/>
        <v>3</v>
      </c>
      <c r="S20" s="32">
        <f t="shared" si="1"/>
        <v>3</v>
      </c>
      <c r="T20" s="32">
        <f t="shared" si="1"/>
        <v>3</v>
      </c>
      <c r="U20" s="32">
        <f t="shared" si="1"/>
        <v>7</v>
      </c>
      <c r="V20" s="32">
        <f t="shared" si="1"/>
        <v>8</v>
      </c>
      <c r="W20" s="32">
        <f t="shared" si="1"/>
        <v>8</v>
      </c>
      <c r="X20" s="32">
        <f t="shared" si="1"/>
        <v>8</v>
      </c>
      <c r="Y20" s="32">
        <f t="shared" si="1"/>
        <v>8</v>
      </c>
      <c r="Z20" s="32">
        <f t="shared" si="1"/>
        <v>8</v>
      </c>
      <c r="AA20" s="32">
        <f t="shared" si="1"/>
        <v>8</v>
      </c>
      <c r="AB20" s="32">
        <f t="shared" si="1"/>
        <v>8</v>
      </c>
      <c r="AC20" s="32">
        <f t="shared" si="1"/>
        <v>8</v>
      </c>
      <c r="AD20" s="32">
        <f t="shared" si="1"/>
        <v>8</v>
      </c>
      <c r="AE20" s="32">
        <f t="shared" si="1"/>
        <v>8</v>
      </c>
      <c r="AF20" s="32">
        <f t="shared" si="1"/>
        <v>8</v>
      </c>
      <c r="AG20" s="32">
        <f t="shared" si="1"/>
        <v>7</v>
      </c>
      <c r="AH20" s="32">
        <f t="shared" si="1"/>
        <v>5</v>
      </c>
      <c r="AI20" s="32">
        <f t="shared" ref="AI20:BN20" si="2">COUNTIF(AI7:AI19,"учтена")</f>
        <v>7</v>
      </c>
      <c r="AJ20" s="32">
        <f t="shared" si="2"/>
        <v>7</v>
      </c>
      <c r="AK20" s="32">
        <f t="shared" si="2"/>
        <v>7</v>
      </c>
      <c r="AL20" s="32">
        <f t="shared" si="2"/>
        <v>7</v>
      </c>
      <c r="AM20" s="32">
        <f t="shared" si="2"/>
        <v>8</v>
      </c>
      <c r="AN20" s="32">
        <f t="shared" si="2"/>
        <v>8</v>
      </c>
      <c r="AO20" s="32">
        <f t="shared" si="2"/>
        <v>8</v>
      </c>
      <c r="AP20" s="32">
        <f t="shared" si="2"/>
        <v>8</v>
      </c>
      <c r="AQ20" s="32">
        <f t="shared" si="2"/>
        <v>8</v>
      </c>
      <c r="AR20" s="32">
        <f t="shared" si="2"/>
        <v>8</v>
      </c>
      <c r="AS20" s="32">
        <f t="shared" si="2"/>
        <v>8</v>
      </c>
      <c r="AT20" s="32">
        <f t="shared" si="2"/>
        <v>8</v>
      </c>
      <c r="AU20" s="32">
        <f t="shared" si="2"/>
        <v>8</v>
      </c>
      <c r="AV20" s="32">
        <f t="shared" si="2"/>
        <v>8</v>
      </c>
      <c r="AW20" s="32">
        <f t="shared" si="2"/>
        <v>8</v>
      </c>
      <c r="AX20" s="32">
        <f t="shared" si="2"/>
        <v>8</v>
      </c>
      <c r="AY20" s="32">
        <f t="shared" si="2"/>
        <v>4</v>
      </c>
      <c r="AZ20" s="32">
        <f t="shared" si="2"/>
        <v>4</v>
      </c>
      <c r="BA20" s="32">
        <f t="shared" si="2"/>
        <v>4</v>
      </c>
      <c r="BB20" s="32">
        <f t="shared" si="2"/>
        <v>4</v>
      </c>
      <c r="BC20" s="32">
        <f t="shared" si="2"/>
        <v>4</v>
      </c>
      <c r="BD20" s="32">
        <f t="shared" si="2"/>
        <v>4</v>
      </c>
      <c r="BE20" s="32">
        <f t="shared" si="2"/>
        <v>12</v>
      </c>
      <c r="BF20" s="32">
        <f t="shared" si="2"/>
        <v>12</v>
      </c>
      <c r="BG20" s="32">
        <f t="shared" si="2"/>
        <v>12</v>
      </c>
      <c r="BH20" s="32">
        <f t="shared" si="2"/>
        <v>12</v>
      </c>
      <c r="BI20" s="32">
        <f t="shared" si="2"/>
        <v>12</v>
      </c>
      <c r="BJ20" s="32">
        <f t="shared" si="2"/>
        <v>12</v>
      </c>
      <c r="BK20" s="32">
        <f t="shared" si="2"/>
        <v>12</v>
      </c>
      <c r="BL20" s="32">
        <f t="shared" si="2"/>
        <v>12</v>
      </c>
      <c r="BM20" s="32">
        <f t="shared" si="2"/>
        <v>12</v>
      </c>
      <c r="BN20" s="32">
        <f t="shared" si="2"/>
        <v>12</v>
      </c>
      <c r="BO20" s="32">
        <f t="shared" ref="BO20:CN20" si="3">COUNTIF(BO7:BO19,"учтена")</f>
        <v>12</v>
      </c>
      <c r="BP20" s="32">
        <f t="shared" si="3"/>
        <v>12</v>
      </c>
      <c r="BQ20" s="32">
        <f t="shared" si="3"/>
        <v>0</v>
      </c>
      <c r="BR20" s="32">
        <f t="shared" si="3"/>
        <v>0</v>
      </c>
      <c r="BS20" s="32">
        <f t="shared" si="3"/>
        <v>0</v>
      </c>
      <c r="BT20" s="32">
        <f t="shared" si="3"/>
        <v>0</v>
      </c>
      <c r="BU20" s="32">
        <f t="shared" si="3"/>
        <v>0</v>
      </c>
      <c r="BV20" s="32">
        <f t="shared" si="3"/>
        <v>0</v>
      </c>
      <c r="BW20" s="32">
        <f t="shared" si="3"/>
        <v>10</v>
      </c>
      <c r="BX20" s="32">
        <f t="shared" si="3"/>
        <v>10</v>
      </c>
      <c r="BY20" s="32">
        <f t="shared" si="3"/>
        <v>10</v>
      </c>
      <c r="BZ20" s="32">
        <f t="shared" si="3"/>
        <v>10</v>
      </c>
      <c r="CA20" s="32">
        <f t="shared" si="3"/>
        <v>10</v>
      </c>
      <c r="CB20" s="32">
        <f t="shared" si="3"/>
        <v>10</v>
      </c>
      <c r="CC20" s="32">
        <f t="shared" si="3"/>
        <v>11</v>
      </c>
      <c r="CD20" s="32">
        <f t="shared" si="3"/>
        <v>11</v>
      </c>
      <c r="CE20" s="32">
        <f t="shared" si="3"/>
        <v>11</v>
      </c>
      <c r="CF20" s="32">
        <f t="shared" si="3"/>
        <v>11</v>
      </c>
      <c r="CG20" s="32">
        <f t="shared" si="3"/>
        <v>11</v>
      </c>
      <c r="CH20" s="32">
        <f t="shared" si="3"/>
        <v>11</v>
      </c>
      <c r="CI20" s="32">
        <f t="shared" si="3"/>
        <v>1</v>
      </c>
      <c r="CJ20" s="32">
        <f t="shared" si="3"/>
        <v>1</v>
      </c>
      <c r="CK20" s="32">
        <f t="shared" si="3"/>
        <v>2</v>
      </c>
      <c r="CL20" s="32">
        <f t="shared" si="3"/>
        <v>1</v>
      </c>
      <c r="CM20" s="32">
        <f t="shared" si="3"/>
        <v>1</v>
      </c>
      <c r="CN20" s="33">
        <f t="shared" si="3"/>
        <v>0</v>
      </c>
    </row>
    <row r="21" spans="1:94" ht="23.25" customHeight="1" thickBot="1" x14ac:dyDescent="0.25">
      <c r="B21" s="14" t="s">
        <v>6</v>
      </c>
      <c r="C21" s="3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15">
        <f>(COUNTIF(C20:CN20,"&gt;0")*100)/COLUMNS(C20:CN20)</f>
        <v>92.222222222222229</v>
      </c>
    </row>
    <row r="23" spans="1:94" ht="24" x14ac:dyDescent="0.2">
      <c r="A23" s="16" t="s">
        <v>3</v>
      </c>
      <c r="B23" s="17" t="s">
        <v>1</v>
      </c>
      <c r="C23" s="17" t="s">
        <v>2</v>
      </c>
    </row>
    <row r="24" spans="1:94" ht="36" x14ac:dyDescent="0.2">
      <c r="A24" s="18" t="s">
        <v>5</v>
      </c>
      <c r="B24" s="19"/>
      <c r="C24" s="19"/>
    </row>
    <row r="25" spans="1:94" ht="60" x14ac:dyDescent="0.2">
      <c r="A25" s="18" t="s">
        <v>4</v>
      </c>
      <c r="B25" s="19"/>
      <c r="C25" s="19"/>
    </row>
    <row r="26" spans="1:94" ht="84" x14ac:dyDescent="0.2">
      <c r="A26" s="18" t="s">
        <v>8</v>
      </c>
      <c r="B26" s="20"/>
      <c r="C26" s="20"/>
    </row>
  </sheetData>
  <mergeCells count="78">
    <mergeCell ref="A7:A10"/>
    <mergeCell ref="A11:A15"/>
    <mergeCell ref="A16:A19"/>
    <mergeCell ref="CF4:CH4"/>
    <mergeCell ref="CI4:CK4"/>
    <mergeCell ref="BE4:BG4"/>
    <mergeCell ref="BH4:BJ4"/>
    <mergeCell ref="BK4:BM4"/>
    <mergeCell ref="BN4:BP4"/>
    <mergeCell ref="BQ4:BS4"/>
    <mergeCell ref="AM4:AO4"/>
    <mergeCell ref="AP4:AR4"/>
    <mergeCell ref="AS4:AU4"/>
    <mergeCell ref="AY4:BA4"/>
    <mergeCell ref="BB4:BD4"/>
    <mergeCell ref="A1:A5"/>
    <mergeCell ref="BW1:CN1"/>
    <mergeCell ref="BW2:CN2"/>
    <mergeCell ref="BW3:BY3"/>
    <mergeCell ref="BZ3:CB3"/>
    <mergeCell ref="CC3:CE3"/>
    <mergeCell ref="CF3:CH3"/>
    <mergeCell ref="CI3:CK3"/>
    <mergeCell ref="CL3:CN3"/>
    <mergeCell ref="CL4:CN4"/>
    <mergeCell ref="BW4:BY4"/>
    <mergeCell ref="BZ4:CB4"/>
    <mergeCell ref="CC4:CE4"/>
    <mergeCell ref="BT3:BV3"/>
    <mergeCell ref="BT4:BV4"/>
    <mergeCell ref="BE3:BG3"/>
    <mergeCell ref="BH3:BJ3"/>
    <mergeCell ref="BK3:BM3"/>
    <mergeCell ref="BN3:BP3"/>
    <mergeCell ref="BQ3:BS3"/>
    <mergeCell ref="AG3:AI3"/>
    <mergeCell ref="AJ3:AL3"/>
    <mergeCell ref="AG4:AI4"/>
    <mergeCell ref="AJ4:AL4"/>
    <mergeCell ref="AM1:BD1"/>
    <mergeCell ref="AM2:BD2"/>
    <mergeCell ref="AM3:AO3"/>
    <mergeCell ref="AP3:AR3"/>
    <mergeCell ref="AS3:AU3"/>
    <mergeCell ref="AY3:BA3"/>
    <mergeCell ref="BB3:BD3"/>
    <mergeCell ref="B1:B5"/>
    <mergeCell ref="AV4:AX4"/>
    <mergeCell ref="A6:B6"/>
    <mergeCell ref="AV3:AX3"/>
    <mergeCell ref="C3:E3"/>
    <mergeCell ref="C4:E4"/>
    <mergeCell ref="F3:H3"/>
    <mergeCell ref="F4:H4"/>
    <mergeCell ref="I4:K4"/>
    <mergeCell ref="L4:N4"/>
    <mergeCell ref="O4:Q4"/>
    <mergeCell ref="I3:K3"/>
    <mergeCell ref="L3:N3"/>
    <mergeCell ref="O3:Q3"/>
    <mergeCell ref="R3:T3"/>
    <mergeCell ref="AD3:AF3"/>
    <mergeCell ref="BE1:BV1"/>
    <mergeCell ref="BE2:BV2"/>
    <mergeCell ref="CT1:DM1"/>
    <mergeCell ref="CT2:DM2"/>
    <mergeCell ref="R4:T4"/>
    <mergeCell ref="U4:W4"/>
    <mergeCell ref="X4:Z4"/>
    <mergeCell ref="AA4:AC4"/>
    <mergeCell ref="AD4:AF4"/>
    <mergeCell ref="C1:T1"/>
    <mergeCell ref="C2:T2"/>
    <mergeCell ref="U1:AL1"/>
    <mergeCell ref="U2:AL2"/>
    <mergeCell ref="U3:W3"/>
    <mergeCell ref="X3:Z3"/>
    <mergeCell ref="AA3:AC3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User</cp:lastModifiedBy>
  <cp:lastPrinted>2024-09-19T13:23:23Z</cp:lastPrinted>
  <dcterms:created xsi:type="dcterms:W3CDTF">2024-01-16T09:44:31Z</dcterms:created>
  <dcterms:modified xsi:type="dcterms:W3CDTF">2026-01-14T11:05:33Z</dcterms:modified>
</cp:coreProperties>
</file>